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594" activeTab="1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0" r:id="rId10"/>
    <sheet name="20" sheetId="11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" localSheetId="10">'20'!#REF!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  <definedName name="TABLE_2" localSheetId="10">'20'!#REF!</definedName>
  </definedNames>
  <calcPr fullCalcOnLoad="1"/>
</workbook>
</file>

<file path=xl/sharedStrings.xml><?xml version="1.0" encoding="utf-8"?>
<sst xmlns="http://schemas.openxmlformats.org/spreadsheetml/2006/main" count="23332" uniqueCount="974">
  <si>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</si>
  <si>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</si>
  <si>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</si>
  <si>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</si>
  <si>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</si>
  <si>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</si>
  <si>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</si>
  <si>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</si>
  <si>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</si>
  <si>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</si>
  <si>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</si>
  <si>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</si>
  <si>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</si>
  <si>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</si>
  <si>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</si>
  <si>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</si>
  <si>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</si>
  <si>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</si>
  <si>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</si>
  <si>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</si>
  <si>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</si>
  <si>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</si>
  <si>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</si>
  <si>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</si>
  <si>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</si>
  <si>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</si>
  <si>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</si>
  <si>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</si>
  <si>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</si>
  <si>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</si>
  <si>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</si>
  <si>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</si>
  <si>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</si>
  <si>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</si>
  <si>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</si>
  <si>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</si>
  <si>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</si>
  <si>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</si>
  <si>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</si>
  <si>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</si>
  <si>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</si>
  <si>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</si>
  <si>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</si>
  <si>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</si>
  <si>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</si>
  <si>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</si>
  <si>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</si>
  <si>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</si>
  <si>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</si>
  <si>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</si>
  <si>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</si>
  <si>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</si>
  <si>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</si>
  <si>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</si>
  <si>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</si>
  <si>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</si>
  <si>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</si>
  <si>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</si>
  <si>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</si>
  <si>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</si>
  <si>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</si>
  <si>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</si>
  <si>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</si>
  <si>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</si>
  <si>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</si>
  <si>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</si>
  <si>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</si>
  <si>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</si>
  <si>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</si>
  <si>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</si>
  <si>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</si>
  <si>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</si>
  <si>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</si>
  <si>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</si>
  <si>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</si>
  <si>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</si>
  <si>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</si>
  <si>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</si>
  <si>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</si>
  <si>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6.7</t>
  </si>
  <si>
    <t>6.6</t>
  </si>
  <si>
    <t>6.5</t>
  </si>
  <si>
    <t>6.4</t>
  </si>
  <si>
    <t>6.3</t>
  </si>
  <si>
    <t>6.2</t>
  </si>
  <si>
    <t>6.1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</si>
  <si>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</si>
  <si>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</si>
  <si>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</si>
  <si>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</si>
  <si>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</si>
  <si>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</si>
  <si>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</si>
  <si>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</si>
  <si>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</si>
  <si>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</si>
  <si>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</si>
  <si>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</si>
  <si>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</si>
  <si>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</si>
  <si>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</si>
  <si>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</si>
  <si>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</si>
  <si>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</si>
  <si>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</si>
  <si>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</si>
  <si>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</si>
  <si>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</si>
  <si>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</si>
  <si>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</si>
  <si>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</si>
  <si>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</si>
  <si>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</si>
  <si>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</si>
  <si>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5.7</t>
  </si>
  <si>
    <t>5.6</t>
  </si>
  <si>
    <t>5.5</t>
  </si>
  <si>
    <t>5.4</t>
  </si>
  <si>
    <t>5.3</t>
  </si>
  <si>
    <t>5.2</t>
  </si>
  <si>
    <t>5.1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</si>
  <si>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</si>
  <si>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</si>
  <si>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</si>
  <si>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</si>
  <si>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</si>
  <si>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7.7</t>
  </si>
  <si>
    <t>7.6</t>
  </si>
  <si>
    <t>7.5</t>
  </si>
  <si>
    <t>7.4</t>
  </si>
  <si>
    <t>7.3</t>
  </si>
  <si>
    <t>7.2</t>
  </si>
  <si>
    <t>7.1</t>
  </si>
  <si>
    <t>км КЛ</t>
  </si>
  <si>
    <t>км ВЛ 2-цеп</t>
  </si>
  <si>
    <t>км ВЛ 1-цеп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</si>
  <si>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</si>
  <si>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</si>
  <si>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</si>
  <si>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</si>
  <si>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</si>
  <si>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Наименование объекта, выводимого из эксплуатации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</si>
  <si>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</si>
  <si>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</si>
  <si>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</si>
  <si>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</si>
  <si>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</si>
  <si>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</si>
  <si>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</si>
  <si>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</si>
  <si>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</si>
  <si>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</si>
  <si>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</si>
  <si>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</si>
  <si>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</si>
  <si>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</si>
  <si>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</si>
  <si>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</si>
  <si>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</si>
  <si>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</si>
  <si>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</si>
  <si>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</si>
  <si>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</si>
  <si>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</si>
  <si>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</si>
  <si>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</si>
  <si>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</si>
  <si>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</si>
  <si>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</si>
  <si>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</si>
  <si>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</si>
  <si>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</si>
  <si>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</si>
  <si>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</si>
  <si>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</si>
  <si>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</si>
  <si>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</si>
  <si>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</si>
  <si>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</si>
  <si>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</si>
  <si>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</si>
  <si>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</si>
  <si>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</si>
  <si>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</si>
  <si>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</si>
  <si>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</si>
  <si>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</si>
  <si>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</si>
  <si>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6. …</t>
  </si>
  <si>
    <t>5. …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</si>
  <si>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</si>
  <si>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</si>
  <si>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</si>
  <si>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</si>
  <si>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</si>
  <si>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</si>
  <si>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</si>
  <si>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</si>
  <si>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</si>
  <si>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</si>
  <si>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</si>
  <si>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</si>
  <si>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</si>
  <si>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</si>
  <si>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</si>
  <si>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</si>
  <si>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</si>
  <si>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</si>
  <si>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</si>
  <si>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</si>
  <si>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</si>
  <si>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</si>
  <si>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</si>
  <si>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</si>
  <si>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</si>
  <si>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</si>
  <si>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***** Указывается суммарно стоимость оказанных субъекту электроэнергетики услуг.</t>
  </si>
  <si>
    <t>числе связанного с капитальными вложениями.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</si>
  <si>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</si>
  <si>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*** Указывается на основании заключенных договоров на оказание услуг по передаче электрической энергии.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</si>
  <si>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</si>
  <si>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</si>
  <si>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Примечание:</t>
  </si>
  <si>
    <t>млн. рублей</t>
  </si>
  <si>
    <t>на инвестиционные операции</t>
  </si>
  <si>
    <t>15.1.2</t>
  </si>
  <si>
    <t>на текущую деятельность</t>
  </si>
  <si>
    <t>15.1.1</t>
  </si>
  <si>
    <t>Погашение кредитов и займов всего всего, в том числе:</t>
  </si>
  <si>
    <t>15.1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</si>
  <si>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</si>
  <si>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</si>
  <si>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</si>
  <si>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</si>
  <si>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</si>
  <si>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</si>
  <si>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</si>
  <si>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</si>
  <si>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</si>
  <si>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</si>
  <si>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</si>
  <si>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</si>
  <si>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</si>
  <si>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</si>
  <si>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Поступления от эмиссии акций **</t>
  </si>
  <si>
    <t>14.3</t>
  </si>
  <si>
    <t>на рефинансирование кредитов и займов</t>
  </si>
  <si>
    <t>14.2.3</t>
  </si>
  <si>
    <t>14.2.2</t>
  </si>
  <si>
    <t>14.2.1</t>
  </si>
  <si>
    <t>Поступления по полученным кредитам всего, в том числе: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</si>
  <si>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</si>
  <si>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</si>
  <si>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</si>
  <si>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</si>
  <si>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</si>
  <si>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</si>
  <si>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</si>
  <si>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-</t>
  </si>
  <si>
    <t>Иные сведения: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</si>
  <si>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</si>
  <si>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</si>
  <si>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</si>
  <si>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</si>
  <si>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</si>
  <si>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</si>
  <si>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</si>
  <si>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</si>
  <si>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</si>
  <si>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</si>
  <si>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</si>
  <si>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</si>
  <si>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</si>
  <si>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</si>
  <si>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</si>
  <si>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</si>
  <si>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</si>
  <si>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</si>
  <si>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</si>
  <si>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</si>
  <si>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</si>
  <si>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</si>
  <si>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</si>
  <si>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средства консолидированного бюджета субъекта Российской Федерации</t>
  </si>
  <si>
    <t>12.2.1.2</t>
  </si>
  <si>
    <t>средства федерального бюджета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</si>
  <si>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</si>
  <si>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</si>
  <si>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</si>
  <si>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Поступления по заключенным инвестиционным соглашениям, в том числе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</si>
  <si>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</si>
  <si>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</si>
  <si>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</si>
  <si>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</si>
  <si>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</si>
  <si>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</si>
  <si>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</si>
  <si>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</si>
  <si>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</si>
  <si>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</si>
  <si>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</si>
  <si>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</si>
  <si>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</si>
  <si>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</si>
  <si>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</si>
  <si>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</si>
  <si>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</si>
  <si>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</si>
  <si>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</si>
  <si>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</si>
  <si>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</si>
  <si>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</si>
  <si>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</si>
  <si>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</si>
  <si>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</si>
  <si>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</si>
  <si>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</si>
  <si>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</si>
  <si>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</si>
  <si>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</si>
  <si>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</si>
  <si>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</si>
  <si>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</si>
  <si>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на оптовом рынке электрической энергии и мощности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</si>
  <si>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</si>
  <si>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</si>
  <si>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</si>
  <si>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</si>
  <si>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</si>
  <si>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</si>
  <si>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</si>
  <si>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</si>
  <si>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</si>
  <si>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</si>
  <si>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</si>
  <si>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</si>
  <si>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</si>
  <si>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</si>
  <si>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</si>
  <si>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в части обеспечения надежности</t>
  </si>
  <si>
    <t>10.8.2</t>
  </si>
  <si>
    <t>в части управления технологическими режимами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</si>
  <si>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</si>
  <si>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</si>
  <si>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</si>
  <si>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</si>
  <si>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</si>
  <si>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</si>
  <si>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</si>
  <si>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</si>
  <si>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</si>
  <si>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</si>
  <si>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</si>
  <si>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</si>
  <si>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</si>
  <si>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10.1.3</t>
  </si>
  <si>
    <t>производство и поставка электрической мощности на оптовом рынке электрической энергии и мощности</t>
  </si>
  <si>
    <t>10.1.2</t>
  </si>
  <si>
    <t>производство и поставка электрической энергии на оптовом рынке электрической энергии и мощности</t>
  </si>
  <si>
    <t>10.1.1</t>
  </si>
  <si>
    <t>Производство и поставка электрической энергии и мощности всего, в том числе: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</si>
  <si>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</si>
  <si>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</si>
  <si>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</si>
  <si>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</si>
  <si>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</si>
  <si>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</si>
  <si>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</si>
  <si>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</si>
  <si>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</si>
  <si>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</si>
  <si>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Прибыль до налогообложения без учета процентов к уплате и амортизации (строка V + строка 4.2.2 + строка II.IV)</t>
  </si>
  <si>
    <t>IX</t>
  </si>
  <si>
    <t>Остаток на развитие</t>
  </si>
  <si>
    <t>Выплата дивидендов</t>
  </si>
  <si>
    <t>Резервный фонд</t>
  </si>
  <si>
    <t>На инвестиции</t>
  </si>
  <si>
    <t>Направления использования чистой прибыли</t>
  </si>
  <si>
    <t>VIII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</si>
  <si>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</si>
  <si>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</si>
  <si>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</si>
  <si>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</si>
  <si>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</si>
  <si>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</si>
  <si>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</si>
  <si>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</si>
  <si>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</si>
  <si>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</si>
  <si>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амортизации, учтенной в ценах (тарифах) на услуги по передаче электрической
энергии;</t>
  </si>
  <si>
    <t>3.1.2</t>
  </si>
  <si>
    <t>цен (тарифов) на услуги по передаче электрической энергии;</t>
  </si>
  <si>
    <t>3.1.1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</si>
  <si>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</si>
  <si>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3.1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</si>
  <si>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</si>
  <si>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</si>
  <si>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</si>
  <si>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</si>
  <si>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</si>
  <si>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</si>
  <si>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</si>
  <si>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2.5.2</t>
  </si>
  <si>
    <t>в том числе средства федерального бюджета, недоиспользованные в прошлых
периодах</t>
  </si>
  <si>
    <t>2.5.1.1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</si>
  <si>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</si>
  <si>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</si>
  <si>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</si>
  <si>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</si>
  <si>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</si>
  <si>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</si>
  <si>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</si>
  <si>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</si>
  <si>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</si>
  <si>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</si>
  <si>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</si>
  <si>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</si>
  <si>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</si>
  <si>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</si>
  <si>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</si>
  <si>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</si>
  <si>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</si>
  <si>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</si>
  <si>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</si>
  <si>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Возврат налога на добавленную стоимость ****</t>
  </si>
  <si>
    <t>1.3</t>
  </si>
  <si>
    <t>1.2.3.7.2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</si>
  <si>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</si>
  <si>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</si>
  <si>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</si>
  <si>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</si>
  <si>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</si>
  <si>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</si>
  <si>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</si>
  <si>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</si>
  <si>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</si>
  <si>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</si>
  <si>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</si>
  <si>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</si>
  <si>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</si>
  <si>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1.2.3.1.2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</si>
  <si>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</si>
  <si>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</si>
  <si>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</si>
  <si>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</si>
  <si>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</si>
  <si>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</si>
  <si>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</si>
  <si>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</si>
  <si>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</si>
  <si>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</si>
  <si>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</si>
  <si>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</si>
  <si>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</si>
  <si>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</si>
  <si>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</si>
  <si>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</si>
  <si>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</si>
  <si>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</si>
  <si>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</si>
  <si>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</si>
  <si>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</si>
  <si>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</si>
  <si>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</si>
  <si>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</si>
  <si>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</si>
  <si>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</si>
  <si>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</si>
  <si>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</si>
  <si>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</si>
  <si>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</si>
  <si>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</si>
  <si>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</si>
  <si>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</si>
  <si>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</si>
  <si>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</si>
  <si>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</si>
  <si>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</si>
  <si>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авансовое использование прибыли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</si>
  <si>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</si>
  <si>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</si>
  <si>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</si>
  <si>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</si>
  <si>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</si>
  <si>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</si>
  <si>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</si>
  <si>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</si>
  <si>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</si>
  <si>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</si>
  <si>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</si>
  <si>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</si>
  <si>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</si>
  <si>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</si>
  <si>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</si>
  <si>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</si>
  <si>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</si>
  <si>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</si>
  <si>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</si>
  <si>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</si>
  <si>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</si>
  <si>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</si>
  <si>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</si>
  <si>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</si>
  <si>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</si>
  <si>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Источники финансирования инвестиционной программы всего (строка I + строка II) всего, в том числе:</t>
  </si>
  <si>
    <t>в процентах,
%</t>
  </si>
  <si>
    <t>в ед. измерений</t>
  </si>
  <si>
    <t>Причины
отклонений</t>
  </si>
  <si>
    <t>Отклонение от плановых значений по итогам отчетного периода</t>
  </si>
  <si>
    <t>Ед. изм.</t>
  </si>
  <si>
    <t>Показатель</t>
  </si>
  <si>
    <t>№ п/п</t>
  </si>
  <si>
    <t>2 Источники финансирования инвестиционной программы субъекта электроэнергетики</t>
  </si>
  <si>
    <t>чел.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</si>
  <si>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</si>
  <si>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</si>
  <si>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</si>
  <si>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</si>
  <si>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</si>
  <si>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</si>
  <si>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</si>
  <si>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</si>
  <si>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</si>
  <si>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</si>
  <si>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</si>
  <si>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</si>
  <si>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</si>
  <si>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</si>
  <si>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</si>
  <si>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</si>
  <si>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</si>
  <si>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</si>
  <si>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</si>
  <si>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</si>
  <si>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</si>
  <si>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х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</si>
  <si>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</si>
  <si>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</si>
  <si>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</si>
  <si>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</si>
  <si>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</si>
  <si>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</si>
  <si>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</si>
  <si>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</si>
  <si>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</si>
  <si>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</si>
  <si>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</si>
  <si>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</si>
  <si>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</si>
  <si>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Необходимая валовая выручка сетевой организации в части содержания (строка 1.3 - строка 2.2.1 - строка 2.2.2 - строка 2.1.2.1.1)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</si>
  <si>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</si>
  <si>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</si>
  <si>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</si>
  <si>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</si>
  <si>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</si>
  <si>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</si>
  <si>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</si>
  <si>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</si>
  <si>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</si>
  <si>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</si>
  <si>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Заявленная мощность ***/фактическая мощность всего, в том числе: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</si>
  <si>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</si>
  <si>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</si>
  <si>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</si>
  <si>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</si>
  <si>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</si>
  <si>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</si>
  <si>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</si>
  <si>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</si>
  <si>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</si>
  <si>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</si>
  <si>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</si>
  <si>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</si>
  <si>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</si>
  <si>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</si>
  <si>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</si>
  <si>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</si>
  <si>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</si>
  <si>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</si>
  <si>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</si>
  <si>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</si>
  <si>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</si>
  <si>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</si>
  <si>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</si>
  <si>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</si>
  <si>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</si>
  <si>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</si>
  <si>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</si>
  <si>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</si>
  <si>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</si>
  <si>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</si>
  <si>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</si>
  <si>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</si>
  <si>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</si>
  <si>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</si>
  <si>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</si>
  <si>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</si>
  <si>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</si>
  <si>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</si>
  <si>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</si>
  <si>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</si>
  <si>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</si>
  <si>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</si>
  <si>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</si>
  <si>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</si>
  <si>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</si>
  <si>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</si>
  <si>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23.3.7.2</t>
  </si>
  <si>
    <t>23.3.7.1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</si>
  <si>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</si>
  <si>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</si>
  <si>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</si>
  <si>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</si>
  <si>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</si>
  <si>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23.3.5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</si>
  <si>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</si>
  <si>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</si>
  <si>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</si>
  <si>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</si>
  <si>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</si>
  <si>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</si>
  <si>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</si>
  <si>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</si>
  <si>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</si>
  <si>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</si>
  <si>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</si>
  <si>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</si>
  <si>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</si>
  <si>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</si>
  <si>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</si>
  <si>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</si>
  <si>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</si>
  <si>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</si>
  <si>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</si>
  <si>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</si>
  <si>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</si>
  <si>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по обязательствам перед поставщиками и подрядчиками по исполнению инвестиционной программы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</si>
  <si>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</si>
  <si>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</si>
  <si>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</si>
  <si>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</si>
  <si>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</si>
  <si>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</si>
  <si>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</si>
  <si>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</si>
  <si>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</si>
  <si>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</si>
  <si>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</si>
  <si>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</si>
  <si>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</si>
  <si>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</si>
  <si>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</si>
  <si>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</si>
  <si>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</si>
  <si>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</si>
  <si>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</si>
  <si>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</si>
  <si>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</si>
  <si>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</si>
  <si>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</si>
  <si>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</si>
  <si>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</si>
  <si>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</si>
  <si>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</si>
  <si>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</si>
  <si>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</si>
  <si>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</si>
  <si>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</si>
  <si>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</si>
  <si>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</si>
  <si>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</si>
  <si>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</si>
  <si>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</si>
  <si>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</si>
  <si>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</si>
  <si>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</si>
  <si>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</si>
  <si>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</si>
  <si>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</si>
  <si>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</si>
  <si>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</si>
  <si>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</si>
  <si>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</si>
  <si>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</si>
  <si>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</si>
  <si>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</si>
  <si>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</si>
  <si>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</si>
  <si>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</si>
  <si>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</si>
  <si>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</si>
  <si>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</si>
  <si>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</si>
  <si>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производство и поставка электрической энергии и мощности всего, в том числе: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</si>
  <si>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</si>
  <si>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</si>
  <si>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</si>
  <si>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</si>
  <si>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</si>
  <si>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</si>
  <si>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</si>
  <si>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</si>
  <si>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Итого сальдо денежных средств (строка XVI + строка XVII + строка XVIII + строка XIX)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</si>
  <si>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</si>
  <si>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</si>
  <si>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</si>
  <si>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</si>
  <si>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</si>
  <si>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</si>
  <si>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</si>
  <si>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Сальдо денежных средств по финансовым операциям всего (строка XIV - строка XV), в том числе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</si>
  <si>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</si>
  <si>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</si>
  <si>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</si>
  <si>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</si>
  <si>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</si>
  <si>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Сальдо денежных средств по инвестиционным операциям всего (строка XII - строка XIII), всего в том числе</t>
  </si>
  <si>
    <t>XVII</t>
  </si>
  <si>
    <t>Сальдо денежных средств по операционной деятельности (строка X - строка XI) всего, в том числе:</t>
  </si>
  <si>
    <t>XVI</t>
  </si>
  <si>
    <t>Прочие выплаты по финансовым операциям</t>
  </si>
  <si>
    <t>15.3</t>
  </si>
  <si>
    <t>15.2</t>
  </si>
  <si>
    <t>15.1.3</t>
  </si>
  <si>
    <t>7.9</t>
  </si>
  <si>
    <t>7.8.2</t>
  </si>
  <si>
    <t>7.8.1</t>
  </si>
  <si>
    <t>7.8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</si>
  <si>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</si>
  <si>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</si>
  <si>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</si>
  <si>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</si>
  <si>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</si>
  <si>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</si>
  <si>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</si>
  <si>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</si>
  <si>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Реализация электрической энергии и мощности;</t>
  </si>
  <si>
    <t>Оказание услуг по технологическому присоединению;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</si>
  <si>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</si>
  <si>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</si>
  <si>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</si>
  <si>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Налог на прибыль всего, в том числе:</t>
  </si>
  <si>
    <t>VI</t>
  </si>
  <si>
    <t>5.9</t>
  </si>
  <si>
    <t>5.8.2</t>
  </si>
  <si>
    <t>5.8.1</t>
  </si>
  <si>
    <t>5.8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</si>
  <si>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</si>
  <si>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</si>
  <si>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</si>
  <si>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</si>
  <si>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</si>
  <si>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</si>
  <si>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</si>
  <si>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</si>
  <si>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</si>
  <si>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</si>
  <si>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</si>
  <si>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</si>
  <si>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</si>
  <si>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</si>
  <si>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</si>
  <si>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</si>
  <si>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</si>
  <si>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</si>
  <si>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</si>
  <si>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</si>
  <si>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</si>
  <si>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</si>
  <si>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</si>
  <si>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</si>
  <si>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Прочие доходы и расходы (сальдо) (строка 4.1 - строка 4.2)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</si>
  <si>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</si>
  <si>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</si>
  <si>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</si>
  <si>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</si>
  <si>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</si>
  <si>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</si>
  <si>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</si>
  <si>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</si>
  <si>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</si>
  <si>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</si>
  <si>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</si>
  <si>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</si>
  <si>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</si>
  <si>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</si>
  <si>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</si>
  <si>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</si>
  <si>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</si>
  <si>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</si>
  <si>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</si>
  <si>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</si>
  <si>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</si>
  <si>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</si>
  <si>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</si>
  <si>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</si>
  <si>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</si>
  <si>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</si>
  <si>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</si>
  <si>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</si>
  <si>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</si>
  <si>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</si>
  <si>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</si>
  <si>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</si>
  <si>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</si>
  <si>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</si>
  <si>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</si>
  <si>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услуги инфраструктурных организаций *****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</si>
  <si>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</si>
  <si>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</si>
  <si>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</si>
  <si>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</si>
  <si>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</si>
  <si>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</si>
  <si>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</si>
  <si>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</si>
  <si>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</si>
  <si>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</si>
  <si>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</si>
  <si>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</si>
  <si>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</si>
  <si>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</si>
  <si>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</si>
  <si>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</si>
  <si>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</si>
  <si>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</si>
  <si>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</si>
  <si>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</si>
  <si>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</si>
  <si>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</si>
  <si>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</si>
  <si>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</si>
  <si>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</si>
  <si>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</si>
  <si>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</si>
  <si>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</si>
  <si>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</si>
  <si>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</si>
  <si>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</si>
  <si>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</si>
  <si>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</si>
  <si>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</si>
  <si>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</si>
  <si>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</si>
  <si>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</si>
  <si>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</si>
  <si>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</si>
  <si>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Выручка от реализации товаров (работ, услуг) всего, в том числе *:</t>
  </si>
  <si>
    <t>БЮДЖЕТ ДОХОДОВ И РАСХОДОВ</t>
  </si>
  <si>
    <t>1. Финансово-экономическая модель деятельности субъекта электроэнергетики</t>
  </si>
  <si>
    <t>Утвержденные плановые значения показателей приведены в соответствии с</t>
  </si>
  <si>
    <t xml:space="preserve">Год раскрытия (предоставления) информации: </t>
  </si>
  <si>
    <t xml:space="preserve">Субъект Российской Федерации: </t>
  </si>
  <si>
    <t>Инвестиционная программа</t>
  </si>
  <si>
    <t>Форма 20. Отчет об исполнении финансового плана субъекта электроэнергетики (квартальный)</t>
  </si>
  <si>
    <t>Приложение № 20</t>
  </si>
  <si>
    <t>9.5</t>
  </si>
  <si>
    <t>8.5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</si>
  <si>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</si>
  <si>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</si>
  <si>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</si>
  <si>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</si>
  <si>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1.2.2.1</t>
  </si>
  <si>
    <t>Реконструкция линий электропередачи, всего, в том числе:</t>
  </si>
  <si>
    <t>Реконструкция ВЛ-0,4кВ ТП №109 Ф-3</t>
  </si>
  <si>
    <t>J_GES01</t>
  </si>
  <si>
    <t>Реконструкция ВЛ-0,4кВ ТП №142 Ф-16,15</t>
  </si>
  <si>
    <t>J_GES02</t>
  </si>
  <si>
    <t>Реконструкция ВЛ-0,4кВ ТП №20 Ф-1</t>
  </si>
  <si>
    <t>J_GES03</t>
  </si>
  <si>
    <t>Реконструкция ВЛ-0,4кВ ТП №69 Ф-1,7,8</t>
  </si>
  <si>
    <t>J_GES06</t>
  </si>
  <si>
    <t>Реконструкция КЛ-10кВ  от ТП-ЗКИ  до РП-2 Ф-1015</t>
  </si>
  <si>
    <t>J_GES04</t>
  </si>
  <si>
    <t>Установка приборов учета, класс напряжения 0,22 (0,4) кВ, всего, в том числе:</t>
  </si>
  <si>
    <t>Монтаж АСКУЭ у потребителей от ТП-161</t>
  </si>
  <si>
    <t>J_GES05</t>
  </si>
  <si>
    <t>2019</t>
  </si>
  <si>
    <t>АО "Городские электрические сети" (АО "ГЭС")</t>
  </si>
  <si>
    <t>Приказом Государственного комитета КБР по энергетике, тарифам и жилищному надзору №14-ОД от 25.03.2016 г.</t>
  </si>
  <si>
    <t>Остаток финансирования капитальных вложений на 01.01.2019 г.  в прогнозных ценах соответствующих лет, млн. рублей
(с НДС)</t>
  </si>
  <si>
    <t>Фактический объем финансирования капитальных вложений на 01.01.2019 г.,
млн. рублей
(с НДС)</t>
  </si>
  <si>
    <t>Финансирование капитальных вложений года 2019, млн. рублей (с НДС)</t>
  </si>
  <si>
    <t>Всего 2019 год</t>
  </si>
  <si>
    <t>Фактический объем освоения капитальных вложений на 01.01.2019 г. в прогнозных ценах соответствующих лет, млн. рублей
(без НДС)</t>
  </si>
  <si>
    <t>Остаток освоения капитальных вложений на 01.01.2019 г., млн. рублей
(без НДС)</t>
  </si>
  <si>
    <t>Освоение капитальных вложений 2019 года, млн. рублей (без НДС)</t>
  </si>
  <si>
    <t>активов к бухгалтерскому учету в 2019 г.</t>
  </si>
  <si>
    <t>Снижение стоимости материалов при проведении закупочных процедур</t>
  </si>
  <si>
    <t>Кабардино-Балкарская Республика</t>
  </si>
  <si>
    <t>Отчетный 2019 год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</si>
  <si>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</si>
  <si>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</si>
  <si>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</si>
  <si>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</si>
  <si>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</si>
  <si>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</si>
  <si>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</si>
  <si>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</si>
  <si>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</si>
  <si>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</si>
  <si>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</si>
  <si>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</si>
  <si>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</si>
  <si>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</si>
  <si>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</si>
  <si>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</si>
  <si>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</si>
  <si>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</si>
  <si>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</si>
  <si>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</si>
  <si>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</si>
  <si>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</si>
  <si>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</si>
  <si>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</si>
  <si>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</si>
  <si>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</si>
  <si>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</si>
  <si>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</si>
  <si>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</si>
  <si>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</si>
  <si>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</si>
  <si>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</si>
  <si>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</si>
  <si>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</si>
  <si>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</si>
  <si>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</si>
  <si>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</si>
  <si>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</si>
  <si>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</si>
  <si>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</si>
  <si>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</si>
  <si>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</si>
  <si>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</si>
  <si>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</si>
  <si>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6 (10) кВ, всего, в том числе:</t>
  </si>
  <si>
    <t>нд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</si>
  <si>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</si>
  <si>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</si>
  <si>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</si>
  <si>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</si>
  <si>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</si>
  <si>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</si>
  <si>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</si>
  <si>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</si>
  <si>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</si>
  <si>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</si>
  <si>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</si>
  <si>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</si>
  <si>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</si>
  <si>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</si>
  <si>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</si>
  <si>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</si>
  <si>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</si>
  <si>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</si>
  <si>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</si>
  <si>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</si>
  <si>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</si>
  <si>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Вывод объектов инвестиционной деятельности (мощностей) из эксплуатации в 2019 году</t>
  </si>
  <si>
    <t>факт на 01.01.2019 года</t>
  </si>
  <si>
    <t>факт 2018 года
(на 01.01.2019 года)</t>
  </si>
  <si>
    <t>факт года 2018
(на 01.01.2019 года)</t>
  </si>
  <si>
    <t>Финансирование капитальных вложений 2019 года, млн. рублей (с НДС)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</si>
  <si>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</si>
  <si>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</si>
  <si>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>Отчетный год 2019</t>
  </si>
  <si>
    <t>за 2 квартал 2019 года</t>
  </si>
  <si>
    <t>за 2 квартал 2019 г.</t>
  </si>
  <si>
    <t>H_GES05</t>
  </si>
  <si>
    <t>Домонтаж АСКУЭЭ у потребителей от ТП-50</t>
  </si>
  <si>
    <t>деятельности (мощностей) в эксплуатацию в год 2019</t>
  </si>
  <si>
    <t>99</t>
  </si>
  <si>
    <t>И.О. Генерального директора АО "ГЭС"</t>
  </si>
  <si>
    <t>Каблов Д.С.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</si>
</sst>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"/>
    <numFmt numFmtId="176" formatCode="0.000_ ;\-0.000\ "/>
    <numFmt numFmtId="177" formatCode="#,##0.00_ ;[Red]\-#,##0.00\ "/>
    <numFmt numFmtId="178" formatCode="#,##0.000_ ;[Red]\-#,##0.000\ "/>
    <numFmt numFmtId="179" formatCode="#,##0.000_ ;\-#,##0.000\ "/>
    <numFmt numFmtId="180" formatCode="0.000%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b/>
      <sz val="6"/>
      <name val="Times New Roman"/>
      <family val="1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10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0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12" fillId="0" borderId="0" xfId="0" applyFont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left"/>
    </xf>
    <xf numFmtId="49" fontId="14" fillId="0" borderId="10" xfId="54" applyNumberFormat="1" applyFont="1" applyBorder="1" applyAlignment="1">
      <alignment horizontal="center" vertical="center"/>
      <protection/>
    </xf>
    <xf numFmtId="174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174" fontId="14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/>
    </xf>
    <xf numFmtId="49" fontId="10" fillId="0" borderId="12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wrapText="1"/>
    </xf>
    <xf numFmtId="49" fontId="16" fillId="0" borderId="10" xfId="54" applyNumberFormat="1" applyFont="1" applyBorder="1" applyAlignment="1">
      <alignment horizontal="center" vertical="center"/>
      <protection/>
    </xf>
    <xf numFmtId="49" fontId="16" fillId="0" borderId="10" xfId="53" applyNumberFormat="1" applyFont="1" applyBorder="1" applyAlignment="1">
      <alignment horizontal="center" vertical="center" wrapText="1"/>
      <protection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3" fillId="0" borderId="10" xfId="54" applyNumberFormat="1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wrapText="1"/>
    </xf>
    <xf numFmtId="0" fontId="12" fillId="0" borderId="12" xfId="0" applyFont="1" applyBorder="1" applyAlignment="1">
      <alignment/>
    </xf>
    <xf numFmtId="176" fontId="16" fillId="0" borderId="10" xfId="0" applyNumberFormat="1" applyFont="1" applyBorder="1" applyAlignment="1">
      <alignment horizontal="center" vertical="center"/>
    </xf>
    <xf numFmtId="49" fontId="14" fillId="0" borderId="10" xfId="53" applyNumberFormat="1" applyFont="1" applyBorder="1" applyAlignment="1">
      <alignment horizontal="center" vertical="center" wrapText="1"/>
      <protection/>
    </xf>
    <xf numFmtId="176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14" fillId="0" borderId="0" xfId="54" applyNumberFormat="1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7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7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74" fontId="1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4" fontId="16" fillId="0" borderId="10" xfId="59" applyNumberFormat="1" applyFont="1" applyBorder="1" applyAlignment="1">
      <alignment horizontal="center" vertical="center"/>
    </xf>
    <xf numFmtId="49" fontId="16" fillId="0" borderId="0" xfId="54" applyNumberFormat="1" applyFont="1" applyBorder="1" applyAlignment="1">
      <alignment horizontal="center" vertical="center"/>
      <protection/>
    </xf>
    <xf numFmtId="49" fontId="16" fillId="0" borderId="0" xfId="53" applyNumberFormat="1" applyFont="1" applyBorder="1" applyAlignment="1">
      <alignment horizontal="center" vertical="center" wrapText="1"/>
      <protection/>
    </xf>
    <xf numFmtId="176" fontId="16" fillId="0" borderId="0" xfId="0" applyNumberFormat="1" applyFont="1" applyBorder="1" applyAlignment="1">
      <alignment horizontal="center" vertical="center"/>
    </xf>
    <xf numFmtId="49" fontId="13" fillId="0" borderId="10" xfId="53" applyNumberFormat="1" applyFont="1" applyBorder="1" applyAlignment="1">
      <alignment horizontal="center" vertical="center" wrapText="1"/>
      <protection/>
    </xf>
    <xf numFmtId="176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74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7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4" fontId="13" fillId="0" borderId="10" xfId="59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9" fontId="8" fillId="0" borderId="12" xfId="0" applyNumberFormat="1" applyFont="1" applyBorder="1" applyAlignment="1">
      <alignment/>
    </xf>
    <xf numFmtId="176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49" fontId="7" fillId="0" borderId="12" xfId="0" applyNumberFormat="1" applyFont="1" applyBorder="1" applyAlignment="1">
      <alignment horizontal="center" wrapText="1"/>
    </xf>
    <xf numFmtId="176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/>
    </xf>
    <xf numFmtId="0" fontId="9" fillId="0" borderId="0" xfId="0" applyFont="1" applyAlignment="1">
      <alignment vertical="top"/>
    </xf>
    <xf numFmtId="49" fontId="13" fillId="0" borderId="0" xfId="54" applyNumberFormat="1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20" xfId="54" applyNumberFormat="1" applyFont="1" applyBorder="1" applyAlignment="1">
      <alignment horizontal="center" vertical="center"/>
      <protection/>
    </xf>
    <xf numFmtId="0" fontId="9" fillId="0" borderId="20" xfId="0" applyFont="1" applyBorder="1" applyAlignment="1">
      <alignment horizontal="left" vertical="center" wrapText="1"/>
    </xf>
    <xf numFmtId="49" fontId="18" fillId="0" borderId="13" xfId="54" applyNumberFormat="1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left" vertical="center" wrapText="1"/>
    </xf>
    <xf numFmtId="175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5" fontId="9" fillId="0" borderId="20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5" fontId="9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178" fontId="6" fillId="0" borderId="33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174" fontId="6" fillId="0" borderId="34" xfId="0" applyNumberFormat="1" applyFont="1" applyBorder="1" applyAlignment="1">
      <alignment horizontal="center" vertical="center"/>
    </xf>
    <xf numFmtId="174" fontId="6" fillId="0" borderId="13" xfId="0" applyNumberFormat="1" applyFont="1" applyBorder="1" applyAlignment="1">
      <alignment horizontal="center" vertical="center"/>
    </xf>
    <xf numFmtId="174" fontId="6" fillId="0" borderId="23" xfId="0" applyNumberFormat="1" applyFont="1" applyBorder="1" applyAlignment="1">
      <alignment horizontal="center" vertical="center"/>
    </xf>
    <xf numFmtId="174" fontId="6" fillId="0" borderId="32" xfId="0" applyNumberFormat="1" applyFont="1" applyBorder="1" applyAlignment="1">
      <alignment horizontal="center" vertical="center"/>
    </xf>
    <xf numFmtId="174" fontId="6" fillId="0" borderId="2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75" fontId="6" fillId="0" borderId="16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/>
    </xf>
    <xf numFmtId="175" fontId="9" fillId="0" borderId="11" xfId="0" applyNumberFormat="1" applyFont="1" applyBorder="1" applyAlignment="1">
      <alignment horizontal="center"/>
    </xf>
    <xf numFmtId="175" fontId="1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3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top"/>
    </xf>
    <xf numFmtId="49" fontId="9" fillId="0" borderId="37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2"/>
    </xf>
    <xf numFmtId="0" fontId="7" fillId="0" borderId="14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indent="2"/>
    </xf>
    <xf numFmtId="0" fontId="7" fillId="0" borderId="3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 indent="2"/>
    </xf>
    <xf numFmtId="0" fontId="7" fillId="0" borderId="37" xfId="0" applyFont="1" applyBorder="1" applyAlignment="1">
      <alignment horizontal="left" vertical="center" indent="3"/>
    </xf>
    <xf numFmtId="0" fontId="7" fillId="0" borderId="14" xfId="0" applyFont="1" applyBorder="1" applyAlignment="1">
      <alignment horizontal="left" vertical="center" indent="3"/>
    </xf>
    <xf numFmtId="0" fontId="7" fillId="0" borderId="11" xfId="0" applyFont="1" applyBorder="1" applyAlignment="1">
      <alignment horizontal="left" vertical="center" indent="3"/>
    </xf>
    <xf numFmtId="0" fontId="7" fillId="0" borderId="37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7" fillId="0" borderId="39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indent="1"/>
    </xf>
    <xf numFmtId="0" fontId="7" fillId="0" borderId="44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indent="2"/>
    </xf>
    <xf numFmtId="0" fontId="7" fillId="0" borderId="44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11" fillId="0" borderId="38" xfId="0" applyFont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4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4"/>
    </xf>
    <xf numFmtId="0" fontId="7" fillId="0" borderId="14" xfId="0" applyFont="1" applyBorder="1" applyAlignment="1">
      <alignment horizontal="left" vertical="center" indent="4"/>
    </xf>
    <xf numFmtId="0" fontId="7" fillId="0" borderId="11" xfId="0" applyFont="1" applyBorder="1" applyAlignment="1">
      <alignment horizontal="left" vertical="center" indent="4"/>
    </xf>
    <xf numFmtId="0" fontId="7" fillId="0" borderId="36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 wrapText="1" indent="3"/>
    </xf>
    <xf numFmtId="0" fontId="7" fillId="0" borderId="14" xfId="0" applyFont="1" applyBorder="1" applyAlignment="1">
      <alignment horizontal="left" vertical="center" wrapText="1" indent="3"/>
    </xf>
    <xf numFmtId="0" fontId="7" fillId="0" borderId="11" xfId="0" applyFont="1" applyBorder="1" applyAlignment="1">
      <alignment horizontal="left" vertical="center" wrapText="1" indent="3"/>
    </xf>
    <xf numFmtId="0" fontId="7" fillId="0" borderId="38" xfId="0" applyFont="1" applyBorder="1" applyAlignment="1">
      <alignment horizontal="left" vertical="center" indent="3"/>
    </xf>
    <xf numFmtId="0" fontId="7" fillId="0" borderId="39" xfId="0" applyFont="1" applyBorder="1" applyAlignment="1">
      <alignment horizontal="left" vertical="center" indent="3"/>
    </xf>
    <xf numFmtId="0" fontId="7" fillId="0" borderId="28" xfId="0" applyFont="1" applyBorder="1" applyAlignment="1">
      <alignment horizontal="left" vertical="center" indent="3"/>
    </xf>
    <xf numFmtId="0" fontId="11" fillId="0" borderId="43" xfId="0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 wrapText="1" indent="4"/>
    </xf>
    <xf numFmtId="0" fontId="7" fillId="0" borderId="14" xfId="0" applyFont="1" applyBorder="1" applyAlignment="1">
      <alignment horizontal="left" vertical="center" wrapText="1" indent="4"/>
    </xf>
    <xf numFmtId="0" fontId="7" fillId="0" borderId="11" xfId="0" applyFont="1" applyBorder="1" applyAlignment="1">
      <alignment horizontal="left" vertical="center" wrapText="1" indent="4"/>
    </xf>
    <xf numFmtId="0" fontId="7" fillId="0" borderId="37" xfId="0" applyFont="1" applyBorder="1" applyAlignment="1">
      <alignment horizontal="left" vertical="center" indent="5"/>
    </xf>
    <xf numFmtId="0" fontId="7" fillId="0" borderId="14" xfId="0" applyFont="1" applyBorder="1" applyAlignment="1">
      <alignment horizontal="left" vertical="center" indent="5"/>
    </xf>
    <xf numFmtId="0" fontId="7" fillId="0" borderId="11" xfId="0" applyFont="1" applyBorder="1" applyAlignment="1">
      <alignment horizontal="left" vertical="center" indent="5"/>
    </xf>
    <xf numFmtId="0" fontId="6" fillId="0" borderId="33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49" fontId="7" fillId="0" borderId="37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8.125" style="2" customWidth="1"/>
    <col min="2" max="2" width="25.75390625" style="2" customWidth="1"/>
    <col min="3" max="3" width="13.75390625" style="2" customWidth="1"/>
    <col min="4" max="4" width="13.875" style="2" customWidth="1"/>
    <col min="5" max="5" width="13.00390625" style="2" customWidth="1"/>
    <col min="6" max="6" width="13.75390625" style="2" customWidth="1"/>
    <col min="7" max="16" width="7.25390625" style="2" customWidth="1"/>
    <col min="17" max="17" width="13.75390625" style="2" customWidth="1"/>
    <col min="18" max="18" width="9.625" style="2" customWidth="1"/>
    <col min="19" max="19" width="7.25390625" style="2" customWidth="1"/>
    <col min="20" max="20" width="10.25390625" style="2" customWidth="1"/>
    <col min="21" max="16384" width="9.125" style="2" customWidth="1"/>
  </cols>
  <sheetData>
    <row r="1" s="3" customFormat="1" ht="12">
      <c r="T1" s="17" t="s">
        <v>41</v>
      </c>
    </row>
    <row r="2" spans="18:20" s="3" customFormat="1" ht="24" customHeight="1">
      <c r="R2" s="220" t="s">
        <v>11</v>
      </c>
      <c r="S2" s="220"/>
      <c r="T2" s="220"/>
    </row>
    <row r="3" spans="1:20" s="11" customFormat="1" ht="12.75">
      <c r="A3" s="221" t="s">
        <v>40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:20" s="11" customFormat="1" ht="12.75">
      <c r="A4" s="221" t="s">
        <v>966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</row>
    <row r="5" ht="11.25" customHeight="1"/>
    <row r="6" spans="6:16" s="11" customFormat="1" ht="12.75">
      <c r="F6" s="12" t="s">
        <v>12</v>
      </c>
      <c r="G6" s="213" t="s">
        <v>878</v>
      </c>
      <c r="H6" s="213"/>
      <c r="I6" s="213"/>
      <c r="J6" s="213"/>
      <c r="K6" s="213"/>
      <c r="L6" s="213"/>
      <c r="M6" s="213"/>
      <c r="N6" s="213"/>
      <c r="O6" s="213"/>
      <c r="P6" s="14"/>
    </row>
    <row r="7" spans="7:16" s="9" customFormat="1" ht="12.75" customHeight="1">
      <c r="G7" s="214" t="s">
        <v>13</v>
      </c>
      <c r="H7" s="214"/>
      <c r="I7" s="214"/>
      <c r="J7" s="214"/>
      <c r="K7" s="214"/>
      <c r="L7" s="214"/>
      <c r="M7" s="214"/>
      <c r="N7" s="214"/>
      <c r="O7" s="214"/>
      <c r="P7" s="10"/>
    </row>
    <row r="8" ht="11.25" customHeight="1"/>
    <row r="9" spans="9:12" s="11" customFormat="1" ht="12.75">
      <c r="I9" s="12" t="s">
        <v>14</v>
      </c>
      <c r="J9" s="227" t="s">
        <v>877</v>
      </c>
      <c r="K9" s="227"/>
      <c r="L9" s="11" t="s">
        <v>15</v>
      </c>
    </row>
    <row r="10" ht="11.25" customHeight="1"/>
    <row r="11" spans="7:19" s="11" customFormat="1" ht="12.75">
      <c r="G11" s="12" t="s">
        <v>16</v>
      </c>
      <c r="H11" s="93" t="s">
        <v>879</v>
      </c>
      <c r="I11" s="93"/>
      <c r="J11" s="93"/>
      <c r="K11" s="93"/>
      <c r="L11" s="93"/>
      <c r="M11" s="93"/>
      <c r="N11" s="93"/>
      <c r="O11" s="93"/>
      <c r="P11" s="93"/>
      <c r="Q11" s="97"/>
      <c r="R11" s="97"/>
      <c r="S11" s="97"/>
    </row>
    <row r="12" spans="8:16" s="9" customFormat="1" ht="12.75" customHeight="1">
      <c r="H12" s="214" t="s">
        <v>17</v>
      </c>
      <c r="I12" s="214"/>
      <c r="J12" s="214"/>
      <c r="K12" s="214"/>
      <c r="L12" s="214"/>
      <c r="M12" s="214"/>
      <c r="N12" s="214"/>
      <c r="O12" s="214"/>
      <c r="P12" s="214"/>
    </row>
    <row r="13" ht="11.25" customHeight="1"/>
    <row r="14" spans="1:20" s="3" customFormat="1" ht="68.25" customHeight="1">
      <c r="A14" s="215" t="s">
        <v>23</v>
      </c>
      <c r="B14" s="215" t="s">
        <v>22</v>
      </c>
      <c r="C14" s="215" t="s">
        <v>18</v>
      </c>
      <c r="D14" s="215" t="s">
        <v>39</v>
      </c>
      <c r="E14" s="215" t="s">
        <v>881</v>
      </c>
      <c r="F14" s="215" t="s">
        <v>880</v>
      </c>
      <c r="G14" s="218" t="s">
        <v>882</v>
      </c>
      <c r="H14" s="222"/>
      <c r="I14" s="222"/>
      <c r="J14" s="222"/>
      <c r="K14" s="222"/>
      <c r="L14" s="222"/>
      <c r="M14" s="222"/>
      <c r="N14" s="222"/>
      <c r="O14" s="222"/>
      <c r="P14" s="219"/>
      <c r="Q14" s="215" t="s">
        <v>38</v>
      </c>
      <c r="R14" s="218" t="s">
        <v>37</v>
      </c>
      <c r="S14" s="219"/>
      <c r="T14" s="215" t="s">
        <v>9</v>
      </c>
    </row>
    <row r="15" spans="1:20" s="3" customFormat="1" ht="15" customHeight="1">
      <c r="A15" s="216"/>
      <c r="B15" s="216"/>
      <c r="C15" s="216"/>
      <c r="D15" s="216"/>
      <c r="E15" s="216"/>
      <c r="F15" s="216"/>
      <c r="G15" s="218" t="s">
        <v>36</v>
      </c>
      <c r="H15" s="219"/>
      <c r="I15" s="218" t="s">
        <v>35</v>
      </c>
      <c r="J15" s="219"/>
      <c r="K15" s="218" t="s">
        <v>34</v>
      </c>
      <c r="L15" s="219"/>
      <c r="M15" s="218" t="s">
        <v>33</v>
      </c>
      <c r="N15" s="219"/>
      <c r="O15" s="218" t="s">
        <v>32</v>
      </c>
      <c r="P15" s="219"/>
      <c r="Q15" s="216"/>
      <c r="R15" s="215" t="s">
        <v>7</v>
      </c>
      <c r="S15" s="228" t="s">
        <v>8</v>
      </c>
      <c r="T15" s="216"/>
    </row>
    <row r="16" spans="1:20" s="3" customFormat="1" ht="63" customHeight="1">
      <c r="A16" s="223"/>
      <c r="B16" s="223"/>
      <c r="C16" s="223"/>
      <c r="D16" s="223"/>
      <c r="E16" s="217"/>
      <c r="F16" s="217"/>
      <c r="G16" s="19" t="s">
        <v>0</v>
      </c>
      <c r="H16" s="19" t="s">
        <v>5</v>
      </c>
      <c r="I16" s="19" t="s">
        <v>0</v>
      </c>
      <c r="J16" s="19" t="s">
        <v>5</v>
      </c>
      <c r="K16" s="19" t="s">
        <v>0</v>
      </c>
      <c r="L16" s="19" t="s">
        <v>5</v>
      </c>
      <c r="M16" s="19" t="s">
        <v>0</v>
      </c>
      <c r="N16" s="19" t="s">
        <v>5</v>
      </c>
      <c r="O16" s="19" t="s">
        <v>0</v>
      </c>
      <c r="P16" s="19" t="s">
        <v>5</v>
      </c>
      <c r="Q16" s="217"/>
      <c r="R16" s="223"/>
      <c r="S16" s="229"/>
      <c r="T16" s="223"/>
    </row>
    <row r="17" spans="1:20" s="3" customFormat="1" ht="1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 s="3" customFormat="1" ht="12">
      <c r="A18" s="6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</row>
    <row r="19" spans="1:20" s="3" customFormat="1" ht="12">
      <c r="A19" s="224" t="s">
        <v>10</v>
      </c>
      <c r="B19" s="225"/>
      <c r="C19" s="226"/>
      <c r="D19" s="209">
        <f>D51+D59</f>
        <v>18.877</v>
      </c>
      <c r="E19" s="209">
        <f aca="true" t="shared" si="0" ref="E19:R19">E51+E59</f>
        <v>0</v>
      </c>
      <c r="F19" s="209">
        <f t="shared" si="0"/>
        <v>18.877</v>
      </c>
      <c r="G19" s="209">
        <f t="shared" si="0"/>
        <v>18.877</v>
      </c>
      <c r="H19" s="209">
        <f t="shared" si="0"/>
        <v>2.536</v>
      </c>
      <c r="I19" s="209">
        <f t="shared" si="0"/>
        <v>1.009</v>
      </c>
      <c r="J19" s="209">
        <f t="shared" si="0"/>
        <v>0.606</v>
      </c>
      <c r="K19" s="209">
        <f t="shared" si="0"/>
        <v>2.261</v>
      </c>
      <c r="L19" s="209">
        <f t="shared" si="0"/>
        <v>1.93</v>
      </c>
      <c r="M19" s="209">
        <f t="shared" si="0"/>
        <v>9.917</v>
      </c>
      <c r="N19" s="209">
        <f t="shared" si="0"/>
        <v>0</v>
      </c>
      <c r="O19" s="209">
        <f t="shared" si="0"/>
        <v>5.6899999999999995</v>
      </c>
      <c r="P19" s="209">
        <f t="shared" si="0"/>
        <v>0</v>
      </c>
      <c r="Q19" s="209">
        <f t="shared" si="0"/>
        <v>16.357999999999997</v>
      </c>
      <c r="R19" s="209">
        <f t="shared" si="0"/>
        <v>-0.3480000000000001</v>
      </c>
      <c r="S19" s="95">
        <f>IF(K19&lt;&gt;0,R19/K19,0)</f>
        <v>-0.15391419725785055</v>
      </c>
      <c r="T19" s="126"/>
    </row>
    <row r="20" spans="1:20" s="3" customFormat="1" ht="24">
      <c r="A20" s="94" t="s">
        <v>891</v>
      </c>
      <c r="B20" s="123" t="s">
        <v>892</v>
      </c>
      <c r="C20" s="8"/>
      <c r="D20" s="124" t="s">
        <v>936</v>
      </c>
      <c r="E20" s="124" t="s">
        <v>936</v>
      </c>
      <c r="F20" s="124" t="s">
        <v>936</v>
      </c>
      <c r="G20" s="124" t="s">
        <v>936</v>
      </c>
      <c r="H20" s="124" t="s">
        <v>936</v>
      </c>
      <c r="I20" s="124" t="s">
        <v>936</v>
      </c>
      <c r="J20" s="124" t="s">
        <v>936</v>
      </c>
      <c r="K20" s="124" t="s">
        <v>936</v>
      </c>
      <c r="L20" s="124" t="s">
        <v>936</v>
      </c>
      <c r="M20" s="124" t="s">
        <v>936</v>
      </c>
      <c r="N20" s="124" t="s">
        <v>936</v>
      </c>
      <c r="O20" s="124" t="s">
        <v>936</v>
      </c>
      <c r="P20" s="124" t="s">
        <v>936</v>
      </c>
      <c r="Q20" s="124" t="s">
        <v>936</v>
      </c>
      <c r="R20" s="124" t="s">
        <v>936</v>
      </c>
      <c r="S20" s="124" t="s">
        <v>936</v>
      </c>
      <c r="T20" s="126"/>
    </row>
    <row r="21" spans="1:20" s="3" customFormat="1" ht="36">
      <c r="A21" s="94" t="s">
        <v>893</v>
      </c>
      <c r="B21" s="123" t="s">
        <v>894</v>
      </c>
      <c r="C21" s="8"/>
      <c r="D21" s="124" t="s">
        <v>936</v>
      </c>
      <c r="E21" s="124" t="s">
        <v>936</v>
      </c>
      <c r="F21" s="124" t="s">
        <v>936</v>
      </c>
      <c r="G21" s="124" t="s">
        <v>936</v>
      </c>
      <c r="H21" s="124" t="s">
        <v>936</v>
      </c>
      <c r="I21" s="124" t="s">
        <v>936</v>
      </c>
      <c r="J21" s="124" t="s">
        <v>936</v>
      </c>
      <c r="K21" s="124" t="s">
        <v>936</v>
      </c>
      <c r="L21" s="124" t="s">
        <v>936</v>
      </c>
      <c r="M21" s="124" t="s">
        <v>936</v>
      </c>
      <c r="N21" s="124" t="s">
        <v>936</v>
      </c>
      <c r="O21" s="124" t="s">
        <v>936</v>
      </c>
      <c r="P21" s="124" t="s">
        <v>936</v>
      </c>
      <c r="Q21" s="124" t="s">
        <v>936</v>
      </c>
      <c r="R21" s="124" t="s">
        <v>936</v>
      </c>
      <c r="S21" s="124" t="s">
        <v>936</v>
      </c>
      <c r="T21" s="126"/>
    </row>
    <row r="22" spans="1:20" s="3" customFormat="1" ht="72">
      <c r="A22" s="94" t="s">
        <v>895</v>
      </c>
      <c r="B22" s="123" t="s">
        <v>896</v>
      </c>
      <c r="C22" s="8"/>
      <c r="D22" s="124" t="s">
        <v>936</v>
      </c>
      <c r="E22" s="124" t="s">
        <v>936</v>
      </c>
      <c r="F22" s="124" t="s">
        <v>936</v>
      </c>
      <c r="G22" s="124" t="s">
        <v>936</v>
      </c>
      <c r="H22" s="124" t="s">
        <v>936</v>
      </c>
      <c r="I22" s="124" t="s">
        <v>936</v>
      </c>
      <c r="J22" s="124" t="s">
        <v>936</v>
      </c>
      <c r="K22" s="124" t="s">
        <v>936</v>
      </c>
      <c r="L22" s="124" t="s">
        <v>936</v>
      </c>
      <c r="M22" s="124" t="s">
        <v>936</v>
      </c>
      <c r="N22" s="124" t="s">
        <v>936</v>
      </c>
      <c r="O22" s="124" t="s">
        <v>936</v>
      </c>
      <c r="P22" s="124" t="s">
        <v>936</v>
      </c>
      <c r="Q22" s="124" t="s">
        <v>936</v>
      </c>
      <c r="R22" s="124" t="s">
        <v>936</v>
      </c>
      <c r="S22" s="124" t="s">
        <v>936</v>
      </c>
      <c r="T22" s="126"/>
    </row>
    <row r="23" spans="1:20" s="3" customFormat="1" ht="36">
      <c r="A23" s="94" t="s">
        <v>897</v>
      </c>
      <c r="B23" s="123" t="s">
        <v>898</v>
      </c>
      <c r="C23" s="8"/>
      <c r="D23" s="124" t="s">
        <v>936</v>
      </c>
      <c r="E23" s="124" t="s">
        <v>936</v>
      </c>
      <c r="F23" s="124" t="s">
        <v>936</v>
      </c>
      <c r="G23" s="124" t="s">
        <v>936</v>
      </c>
      <c r="H23" s="124" t="s">
        <v>936</v>
      </c>
      <c r="I23" s="124" t="s">
        <v>936</v>
      </c>
      <c r="J23" s="124" t="s">
        <v>936</v>
      </c>
      <c r="K23" s="124" t="s">
        <v>936</v>
      </c>
      <c r="L23" s="124" t="s">
        <v>936</v>
      </c>
      <c r="M23" s="124" t="s">
        <v>936</v>
      </c>
      <c r="N23" s="124" t="s">
        <v>936</v>
      </c>
      <c r="O23" s="124" t="s">
        <v>936</v>
      </c>
      <c r="P23" s="124" t="s">
        <v>936</v>
      </c>
      <c r="Q23" s="124" t="s">
        <v>936</v>
      </c>
      <c r="R23" s="124" t="s">
        <v>936</v>
      </c>
      <c r="S23" s="124" t="s">
        <v>936</v>
      </c>
      <c r="T23" s="126"/>
    </row>
    <row r="24" spans="1:20" s="3" customFormat="1" ht="48">
      <c r="A24" s="94" t="s">
        <v>899</v>
      </c>
      <c r="B24" s="123" t="s">
        <v>900</v>
      </c>
      <c r="C24" s="8"/>
      <c r="D24" s="124" t="s">
        <v>936</v>
      </c>
      <c r="E24" s="124" t="s">
        <v>936</v>
      </c>
      <c r="F24" s="124" t="s">
        <v>936</v>
      </c>
      <c r="G24" s="124" t="s">
        <v>936</v>
      </c>
      <c r="H24" s="124" t="s">
        <v>936</v>
      </c>
      <c r="I24" s="124" t="s">
        <v>936</v>
      </c>
      <c r="J24" s="124" t="s">
        <v>936</v>
      </c>
      <c r="K24" s="124" t="s">
        <v>936</v>
      </c>
      <c r="L24" s="124" t="s">
        <v>936</v>
      </c>
      <c r="M24" s="124" t="s">
        <v>936</v>
      </c>
      <c r="N24" s="124" t="s">
        <v>936</v>
      </c>
      <c r="O24" s="124" t="s">
        <v>936</v>
      </c>
      <c r="P24" s="124" t="s">
        <v>936</v>
      </c>
      <c r="Q24" s="124" t="s">
        <v>936</v>
      </c>
      <c r="R24" s="124" t="s">
        <v>936</v>
      </c>
      <c r="S24" s="124" t="s">
        <v>936</v>
      </c>
      <c r="T24" s="126"/>
    </row>
    <row r="25" spans="1:20" s="3" customFormat="1" ht="24">
      <c r="A25" s="94" t="s">
        <v>901</v>
      </c>
      <c r="B25" s="123" t="s">
        <v>902</v>
      </c>
      <c r="C25" s="8"/>
      <c r="D25" s="124" t="s">
        <v>936</v>
      </c>
      <c r="E25" s="124" t="s">
        <v>936</v>
      </c>
      <c r="F25" s="124" t="s">
        <v>936</v>
      </c>
      <c r="G25" s="124" t="s">
        <v>936</v>
      </c>
      <c r="H25" s="124" t="s">
        <v>936</v>
      </c>
      <c r="I25" s="124" t="s">
        <v>936</v>
      </c>
      <c r="J25" s="124" t="s">
        <v>936</v>
      </c>
      <c r="K25" s="124" t="s">
        <v>936</v>
      </c>
      <c r="L25" s="124" t="s">
        <v>936</v>
      </c>
      <c r="M25" s="124" t="s">
        <v>936</v>
      </c>
      <c r="N25" s="124" t="s">
        <v>936</v>
      </c>
      <c r="O25" s="124" t="s">
        <v>936</v>
      </c>
      <c r="P25" s="124" t="s">
        <v>936</v>
      </c>
      <c r="Q25" s="124" t="s">
        <v>936</v>
      </c>
      <c r="R25" s="124" t="s">
        <v>936</v>
      </c>
      <c r="S25" s="124" t="s">
        <v>936</v>
      </c>
      <c r="T25" s="126"/>
    </row>
    <row r="26" spans="1:20" s="3" customFormat="1" ht="24">
      <c r="A26" s="94" t="s">
        <v>903</v>
      </c>
      <c r="B26" s="123" t="s">
        <v>904</v>
      </c>
      <c r="C26" s="8"/>
      <c r="D26" s="101">
        <f>D19</f>
        <v>18.877</v>
      </c>
      <c r="E26" s="101">
        <f aca="true" t="shared" si="1" ref="E26:R26">E19</f>
        <v>0</v>
      </c>
      <c r="F26" s="101">
        <f t="shared" si="1"/>
        <v>18.877</v>
      </c>
      <c r="G26" s="101">
        <f t="shared" si="1"/>
        <v>18.877</v>
      </c>
      <c r="H26" s="101">
        <f t="shared" si="1"/>
        <v>2.536</v>
      </c>
      <c r="I26" s="101">
        <f t="shared" si="1"/>
        <v>1.009</v>
      </c>
      <c r="J26" s="101">
        <f t="shared" si="1"/>
        <v>0.606</v>
      </c>
      <c r="K26" s="101">
        <f t="shared" si="1"/>
        <v>2.261</v>
      </c>
      <c r="L26" s="101">
        <f t="shared" si="1"/>
        <v>1.93</v>
      </c>
      <c r="M26" s="101">
        <f t="shared" si="1"/>
        <v>9.917</v>
      </c>
      <c r="N26" s="101">
        <f t="shared" si="1"/>
        <v>0</v>
      </c>
      <c r="O26" s="101">
        <f t="shared" si="1"/>
        <v>5.6899999999999995</v>
      </c>
      <c r="P26" s="101">
        <f t="shared" si="1"/>
        <v>0</v>
      </c>
      <c r="Q26" s="101">
        <f t="shared" si="1"/>
        <v>16.357999999999997</v>
      </c>
      <c r="R26" s="101">
        <f t="shared" si="1"/>
        <v>-0.3480000000000001</v>
      </c>
      <c r="S26" s="102">
        <f>IF(K26&lt;&gt;0,R26/K26,0)</f>
        <v>-0.15391419725785055</v>
      </c>
      <c r="T26" s="126"/>
    </row>
    <row r="27" spans="1:20" s="3" customFormat="1" ht="36">
      <c r="A27" s="94" t="s">
        <v>501</v>
      </c>
      <c r="B27" s="123" t="s">
        <v>905</v>
      </c>
      <c r="C27" s="8"/>
      <c r="D27" s="124" t="s">
        <v>936</v>
      </c>
      <c r="E27" s="124" t="s">
        <v>936</v>
      </c>
      <c r="F27" s="124" t="s">
        <v>936</v>
      </c>
      <c r="G27" s="124" t="s">
        <v>936</v>
      </c>
      <c r="H27" s="124" t="s">
        <v>936</v>
      </c>
      <c r="I27" s="124" t="s">
        <v>936</v>
      </c>
      <c r="J27" s="124" t="s">
        <v>936</v>
      </c>
      <c r="K27" s="124" t="s">
        <v>936</v>
      </c>
      <c r="L27" s="124" t="s">
        <v>936</v>
      </c>
      <c r="M27" s="124" t="s">
        <v>936</v>
      </c>
      <c r="N27" s="124" t="s">
        <v>936</v>
      </c>
      <c r="O27" s="124" t="s">
        <v>936</v>
      </c>
      <c r="P27" s="124" t="s">
        <v>936</v>
      </c>
      <c r="Q27" s="124" t="s">
        <v>936</v>
      </c>
      <c r="R27" s="124" t="s">
        <v>936</v>
      </c>
      <c r="S27" s="124" t="s">
        <v>936</v>
      </c>
      <c r="T27" s="126"/>
    </row>
    <row r="28" spans="1:20" s="3" customFormat="1" ht="60">
      <c r="A28" s="94" t="s">
        <v>499</v>
      </c>
      <c r="B28" s="123" t="s">
        <v>906</v>
      </c>
      <c r="C28" s="8"/>
      <c r="D28" s="124" t="s">
        <v>936</v>
      </c>
      <c r="E28" s="124" t="s">
        <v>936</v>
      </c>
      <c r="F28" s="124" t="s">
        <v>936</v>
      </c>
      <c r="G28" s="124" t="s">
        <v>936</v>
      </c>
      <c r="H28" s="124" t="s">
        <v>936</v>
      </c>
      <c r="I28" s="124" t="s">
        <v>936</v>
      </c>
      <c r="J28" s="124" t="s">
        <v>936</v>
      </c>
      <c r="K28" s="124" t="s">
        <v>936</v>
      </c>
      <c r="L28" s="124" t="s">
        <v>936</v>
      </c>
      <c r="M28" s="124" t="s">
        <v>936</v>
      </c>
      <c r="N28" s="124" t="s">
        <v>936</v>
      </c>
      <c r="O28" s="124" t="s">
        <v>936</v>
      </c>
      <c r="P28" s="124" t="s">
        <v>936</v>
      </c>
      <c r="Q28" s="124" t="s">
        <v>936</v>
      </c>
      <c r="R28" s="124" t="s">
        <v>936</v>
      </c>
      <c r="S28" s="124" t="s">
        <v>936</v>
      </c>
      <c r="T28" s="126"/>
    </row>
    <row r="29" spans="1:20" s="3" customFormat="1" ht="72">
      <c r="A29" s="94" t="s">
        <v>497</v>
      </c>
      <c r="B29" s="123" t="s">
        <v>907</v>
      </c>
      <c r="C29" s="8"/>
      <c r="D29" s="124" t="s">
        <v>936</v>
      </c>
      <c r="E29" s="124" t="s">
        <v>936</v>
      </c>
      <c r="F29" s="124" t="s">
        <v>936</v>
      </c>
      <c r="G29" s="124" t="s">
        <v>936</v>
      </c>
      <c r="H29" s="124" t="s">
        <v>936</v>
      </c>
      <c r="I29" s="124" t="s">
        <v>936</v>
      </c>
      <c r="J29" s="124" t="s">
        <v>936</v>
      </c>
      <c r="K29" s="124" t="s">
        <v>936</v>
      </c>
      <c r="L29" s="124" t="s">
        <v>936</v>
      </c>
      <c r="M29" s="124" t="s">
        <v>936</v>
      </c>
      <c r="N29" s="124" t="s">
        <v>936</v>
      </c>
      <c r="O29" s="124" t="s">
        <v>936</v>
      </c>
      <c r="P29" s="124" t="s">
        <v>936</v>
      </c>
      <c r="Q29" s="124" t="s">
        <v>936</v>
      </c>
      <c r="R29" s="124" t="s">
        <v>936</v>
      </c>
      <c r="S29" s="124" t="s">
        <v>936</v>
      </c>
      <c r="T29" s="126"/>
    </row>
    <row r="30" spans="1:20" s="3" customFormat="1" ht="72">
      <c r="A30" s="94" t="s">
        <v>492</v>
      </c>
      <c r="B30" s="123" t="s">
        <v>908</v>
      </c>
      <c r="C30" s="8"/>
      <c r="D30" s="124" t="s">
        <v>936</v>
      </c>
      <c r="E30" s="124" t="s">
        <v>936</v>
      </c>
      <c r="F30" s="124" t="s">
        <v>936</v>
      </c>
      <c r="G30" s="124" t="s">
        <v>936</v>
      </c>
      <c r="H30" s="124" t="s">
        <v>936</v>
      </c>
      <c r="I30" s="124" t="s">
        <v>936</v>
      </c>
      <c r="J30" s="124" t="s">
        <v>936</v>
      </c>
      <c r="K30" s="124" t="s">
        <v>936</v>
      </c>
      <c r="L30" s="124" t="s">
        <v>936</v>
      </c>
      <c r="M30" s="124" t="s">
        <v>936</v>
      </c>
      <c r="N30" s="124" t="s">
        <v>936</v>
      </c>
      <c r="O30" s="124" t="s">
        <v>936</v>
      </c>
      <c r="P30" s="124" t="s">
        <v>936</v>
      </c>
      <c r="Q30" s="124" t="s">
        <v>936</v>
      </c>
      <c r="R30" s="124" t="s">
        <v>936</v>
      </c>
      <c r="S30" s="124" t="s">
        <v>936</v>
      </c>
      <c r="T30" s="126"/>
    </row>
    <row r="31" spans="1:20" s="3" customFormat="1" ht="72">
      <c r="A31" s="94" t="s">
        <v>490</v>
      </c>
      <c r="B31" s="123" t="s">
        <v>909</v>
      </c>
      <c r="C31" s="8"/>
      <c r="D31" s="124" t="s">
        <v>936</v>
      </c>
      <c r="E31" s="124" t="s">
        <v>936</v>
      </c>
      <c r="F31" s="124" t="s">
        <v>936</v>
      </c>
      <c r="G31" s="124" t="s">
        <v>936</v>
      </c>
      <c r="H31" s="124" t="s">
        <v>936</v>
      </c>
      <c r="I31" s="124" t="s">
        <v>936</v>
      </c>
      <c r="J31" s="124" t="s">
        <v>936</v>
      </c>
      <c r="K31" s="124" t="s">
        <v>936</v>
      </c>
      <c r="L31" s="124" t="s">
        <v>936</v>
      </c>
      <c r="M31" s="124" t="s">
        <v>936</v>
      </c>
      <c r="N31" s="124" t="s">
        <v>936</v>
      </c>
      <c r="O31" s="124" t="s">
        <v>936</v>
      </c>
      <c r="P31" s="124" t="s">
        <v>936</v>
      </c>
      <c r="Q31" s="124" t="s">
        <v>936</v>
      </c>
      <c r="R31" s="124" t="s">
        <v>936</v>
      </c>
      <c r="S31" s="124" t="s">
        <v>936</v>
      </c>
      <c r="T31" s="126"/>
    </row>
    <row r="32" spans="1:20" s="3" customFormat="1" ht="48">
      <c r="A32" s="94" t="s">
        <v>470</v>
      </c>
      <c r="B32" s="123" t="s">
        <v>910</v>
      </c>
      <c r="C32" s="8"/>
      <c r="D32" s="124" t="s">
        <v>936</v>
      </c>
      <c r="E32" s="124" t="s">
        <v>936</v>
      </c>
      <c r="F32" s="124" t="s">
        <v>936</v>
      </c>
      <c r="G32" s="124" t="s">
        <v>936</v>
      </c>
      <c r="H32" s="124" t="s">
        <v>936</v>
      </c>
      <c r="I32" s="124" t="s">
        <v>936</v>
      </c>
      <c r="J32" s="124" t="s">
        <v>936</v>
      </c>
      <c r="K32" s="124" t="s">
        <v>936</v>
      </c>
      <c r="L32" s="124" t="s">
        <v>936</v>
      </c>
      <c r="M32" s="124" t="s">
        <v>936</v>
      </c>
      <c r="N32" s="124" t="s">
        <v>936</v>
      </c>
      <c r="O32" s="124" t="s">
        <v>936</v>
      </c>
      <c r="P32" s="124" t="s">
        <v>936</v>
      </c>
      <c r="Q32" s="124" t="s">
        <v>936</v>
      </c>
      <c r="R32" s="124" t="s">
        <v>936</v>
      </c>
      <c r="S32" s="124" t="s">
        <v>936</v>
      </c>
      <c r="T32" s="126"/>
    </row>
    <row r="33" spans="1:20" s="3" customFormat="1" ht="84">
      <c r="A33" s="94" t="s">
        <v>468</v>
      </c>
      <c r="B33" s="123" t="s">
        <v>911</v>
      </c>
      <c r="C33" s="8"/>
      <c r="D33" s="124" t="s">
        <v>936</v>
      </c>
      <c r="E33" s="124" t="s">
        <v>936</v>
      </c>
      <c r="F33" s="124" t="s">
        <v>936</v>
      </c>
      <c r="G33" s="124" t="s">
        <v>936</v>
      </c>
      <c r="H33" s="124" t="s">
        <v>936</v>
      </c>
      <c r="I33" s="124" t="s">
        <v>936</v>
      </c>
      <c r="J33" s="124" t="s">
        <v>936</v>
      </c>
      <c r="K33" s="124" t="s">
        <v>936</v>
      </c>
      <c r="L33" s="124" t="s">
        <v>936</v>
      </c>
      <c r="M33" s="124" t="s">
        <v>936</v>
      </c>
      <c r="N33" s="124" t="s">
        <v>936</v>
      </c>
      <c r="O33" s="124" t="s">
        <v>936</v>
      </c>
      <c r="P33" s="124" t="s">
        <v>936</v>
      </c>
      <c r="Q33" s="124" t="s">
        <v>936</v>
      </c>
      <c r="R33" s="124" t="s">
        <v>936</v>
      </c>
      <c r="S33" s="124" t="s">
        <v>936</v>
      </c>
      <c r="T33" s="126"/>
    </row>
    <row r="34" spans="1:20" s="3" customFormat="1" ht="60">
      <c r="A34" s="94" t="s">
        <v>467</v>
      </c>
      <c r="B34" s="123" t="s">
        <v>912</v>
      </c>
      <c r="C34" s="8"/>
      <c r="D34" s="124" t="s">
        <v>936</v>
      </c>
      <c r="E34" s="124" t="s">
        <v>936</v>
      </c>
      <c r="F34" s="124" t="s">
        <v>936</v>
      </c>
      <c r="G34" s="124" t="s">
        <v>936</v>
      </c>
      <c r="H34" s="124" t="s">
        <v>936</v>
      </c>
      <c r="I34" s="124" t="s">
        <v>936</v>
      </c>
      <c r="J34" s="124" t="s">
        <v>936</v>
      </c>
      <c r="K34" s="124" t="s">
        <v>936</v>
      </c>
      <c r="L34" s="124" t="s">
        <v>936</v>
      </c>
      <c r="M34" s="124" t="s">
        <v>936</v>
      </c>
      <c r="N34" s="124" t="s">
        <v>936</v>
      </c>
      <c r="O34" s="124" t="s">
        <v>936</v>
      </c>
      <c r="P34" s="124" t="s">
        <v>936</v>
      </c>
      <c r="Q34" s="124" t="s">
        <v>936</v>
      </c>
      <c r="R34" s="124" t="s">
        <v>936</v>
      </c>
      <c r="S34" s="124" t="s">
        <v>936</v>
      </c>
      <c r="T34" s="126"/>
    </row>
    <row r="35" spans="1:20" s="3" customFormat="1" ht="48">
      <c r="A35" s="94" t="s">
        <v>465</v>
      </c>
      <c r="B35" s="123" t="s">
        <v>913</v>
      </c>
      <c r="C35" s="8"/>
      <c r="D35" s="124" t="s">
        <v>936</v>
      </c>
      <c r="E35" s="124" t="s">
        <v>936</v>
      </c>
      <c r="F35" s="124" t="s">
        <v>936</v>
      </c>
      <c r="G35" s="124" t="s">
        <v>936</v>
      </c>
      <c r="H35" s="124" t="s">
        <v>936</v>
      </c>
      <c r="I35" s="124" t="s">
        <v>936</v>
      </c>
      <c r="J35" s="124" t="s">
        <v>936</v>
      </c>
      <c r="K35" s="124" t="s">
        <v>936</v>
      </c>
      <c r="L35" s="124" t="s">
        <v>936</v>
      </c>
      <c r="M35" s="124" t="s">
        <v>936</v>
      </c>
      <c r="N35" s="124" t="s">
        <v>936</v>
      </c>
      <c r="O35" s="124" t="s">
        <v>936</v>
      </c>
      <c r="P35" s="124" t="s">
        <v>936</v>
      </c>
      <c r="Q35" s="124" t="s">
        <v>936</v>
      </c>
      <c r="R35" s="124" t="s">
        <v>936</v>
      </c>
      <c r="S35" s="124" t="s">
        <v>936</v>
      </c>
      <c r="T35" s="126"/>
    </row>
    <row r="36" spans="1:20" s="3" customFormat="1" ht="36">
      <c r="A36" s="94" t="s">
        <v>914</v>
      </c>
      <c r="B36" s="123" t="s">
        <v>915</v>
      </c>
      <c r="C36" s="8"/>
      <c r="D36" s="124" t="s">
        <v>936</v>
      </c>
      <c r="E36" s="124" t="s">
        <v>936</v>
      </c>
      <c r="F36" s="124" t="s">
        <v>936</v>
      </c>
      <c r="G36" s="124" t="s">
        <v>936</v>
      </c>
      <c r="H36" s="124" t="s">
        <v>936</v>
      </c>
      <c r="I36" s="124" t="s">
        <v>936</v>
      </c>
      <c r="J36" s="124" t="s">
        <v>936</v>
      </c>
      <c r="K36" s="124" t="s">
        <v>936</v>
      </c>
      <c r="L36" s="124" t="s">
        <v>936</v>
      </c>
      <c r="M36" s="124" t="s">
        <v>936</v>
      </c>
      <c r="N36" s="124" t="s">
        <v>936</v>
      </c>
      <c r="O36" s="124" t="s">
        <v>936</v>
      </c>
      <c r="P36" s="124" t="s">
        <v>936</v>
      </c>
      <c r="Q36" s="124" t="s">
        <v>936</v>
      </c>
      <c r="R36" s="124" t="s">
        <v>936</v>
      </c>
      <c r="S36" s="124" t="s">
        <v>936</v>
      </c>
      <c r="T36" s="126"/>
    </row>
    <row r="37" spans="1:20" s="3" customFormat="1" ht="120">
      <c r="A37" s="94" t="s">
        <v>914</v>
      </c>
      <c r="B37" s="123" t="s">
        <v>916</v>
      </c>
      <c r="C37" s="8"/>
      <c r="D37" s="124" t="s">
        <v>936</v>
      </c>
      <c r="E37" s="124" t="s">
        <v>936</v>
      </c>
      <c r="F37" s="124" t="s">
        <v>936</v>
      </c>
      <c r="G37" s="124" t="s">
        <v>936</v>
      </c>
      <c r="H37" s="124" t="s">
        <v>936</v>
      </c>
      <c r="I37" s="124" t="s">
        <v>936</v>
      </c>
      <c r="J37" s="124" t="s">
        <v>936</v>
      </c>
      <c r="K37" s="124" t="s">
        <v>936</v>
      </c>
      <c r="L37" s="124" t="s">
        <v>936</v>
      </c>
      <c r="M37" s="124" t="s">
        <v>936</v>
      </c>
      <c r="N37" s="124" t="s">
        <v>936</v>
      </c>
      <c r="O37" s="124" t="s">
        <v>936</v>
      </c>
      <c r="P37" s="124" t="s">
        <v>936</v>
      </c>
      <c r="Q37" s="124" t="s">
        <v>936</v>
      </c>
      <c r="R37" s="124" t="s">
        <v>936</v>
      </c>
      <c r="S37" s="124" t="s">
        <v>936</v>
      </c>
      <c r="T37" s="126"/>
    </row>
    <row r="38" spans="1:20" s="3" customFormat="1" ht="108">
      <c r="A38" s="94" t="s">
        <v>914</v>
      </c>
      <c r="B38" s="123" t="s">
        <v>917</v>
      </c>
      <c r="C38" s="8"/>
      <c r="D38" s="124" t="s">
        <v>936</v>
      </c>
      <c r="E38" s="124" t="s">
        <v>936</v>
      </c>
      <c r="F38" s="124" t="s">
        <v>936</v>
      </c>
      <c r="G38" s="124" t="s">
        <v>936</v>
      </c>
      <c r="H38" s="124" t="s">
        <v>936</v>
      </c>
      <c r="I38" s="124" t="s">
        <v>936</v>
      </c>
      <c r="J38" s="124" t="s">
        <v>936</v>
      </c>
      <c r="K38" s="124" t="s">
        <v>936</v>
      </c>
      <c r="L38" s="124" t="s">
        <v>936</v>
      </c>
      <c r="M38" s="124" t="s">
        <v>936</v>
      </c>
      <c r="N38" s="124" t="s">
        <v>936</v>
      </c>
      <c r="O38" s="124" t="s">
        <v>936</v>
      </c>
      <c r="P38" s="124" t="s">
        <v>936</v>
      </c>
      <c r="Q38" s="124" t="s">
        <v>936</v>
      </c>
      <c r="R38" s="124" t="s">
        <v>936</v>
      </c>
      <c r="S38" s="124" t="s">
        <v>936</v>
      </c>
      <c r="T38" s="126"/>
    </row>
    <row r="39" spans="1:20" s="3" customFormat="1" ht="108">
      <c r="A39" s="94" t="s">
        <v>914</v>
      </c>
      <c r="B39" s="123" t="s">
        <v>918</v>
      </c>
      <c r="C39" s="8"/>
      <c r="D39" s="124" t="s">
        <v>936</v>
      </c>
      <c r="E39" s="124" t="s">
        <v>936</v>
      </c>
      <c r="F39" s="124" t="s">
        <v>936</v>
      </c>
      <c r="G39" s="124" t="s">
        <v>936</v>
      </c>
      <c r="H39" s="124" t="s">
        <v>936</v>
      </c>
      <c r="I39" s="124" t="s">
        <v>936</v>
      </c>
      <c r="J39" s="124" t="s">
        <v>936</v>
      </c>
      <c r="K39" s="124" t="s">
        <v>936</v>
      </c>
      <c r="L39" s="124" t="s">
        <v>936</v>
      </c>
      <c r="M39" s="124" t="s">
        <v>936</v>
      </c>
      <c r="N39" s="124" t="s">
        <v>936</v>
      </c>
      <c r="O39" s="124" t="s">
        <v>936</v>
      </c>
      <c r="P39" s="124" t="s">
        <v>936</v>
      </c>
      <c r="Q39" s="124" t="s">
        <v>936</v>
      </c>
      <c r="R39" s="124" t="s">
        <v>936</v>
      </c>
      <c r="S39" s="124" t="s">
        <v>936</v>
      </c>
      <c r="T39" s="126"/>
    </row>
    <row r="40" spans="1:20" s="3" customFormat="1" ht="36">
      <c r="A40" s="94" t="s">
        <v>919</v>
      </c>
      <c r="B40" s="123" t="s">
        <v>915</v>
      </c>
      <c r="C40" s="8"/>
      <c r="D40" s="124" t="s">
        <v>936</v>
      </c>
      <c r="E40" s="124" t="s">
        <v>936</v>
      </c>
      <c r="F40" s="124" t="s">
        <v>936</v>
      </c>
      <c r="G40" s="124" t="s">
        <v>936</v>
      </c>
      <c r="H40" s="124" t="s">
        <v>936</v>
      </c>
      <c r="I40" s="124" t="s">
        <v>936</v>
      </c>
      <c r="J40" s="124" t="s">
        <v>936</v>
      </c>
      <c r="K40" s="124" t="s">
        <v>936</v>
      </c>
      <c r="L40" s="124" t="s">
        <v>936</v>
      </c>
      <c r="M40" s="124" t="s">
        <v>936</v>
      </c>
      <c r="N40" s="124" t="s">
        <v>936</v>
      </c>
      <c r="O40" s="124" t="s">
        <v>936</v>
      </c>
      <c r="P40" s="124" t="s">
        <v>936</v>
      </c>
      <c r="Q40" s="124" t="s">
        <v>936</v>
      </c>
      <c r="R40" s="124" t="s">
        <v>936</v>
      </c>
      <c r="S40" s="124" t="s">
        <v>936</v>
      </c>
      <c r="T40" s="126"/>
    </row>
    <row r="41" spans="1:20" s="3" customFormat="1" ht="120">
      <c r="A41" s="94" t="s">
        <v>919</v>
      </c>
      <c r="B41" s="123" t="s">
        <v>916</v>
      </c>
      <c r="C41" s="8"/>
      <c r="D41" s="124" t="s">
        <v>936</v>
      </c>
      <c r="E41" s="124" t="s">
        <v>936</v>
      </c>
      <c r="F41" s="124" t="s">
        <v>936</v>
      </c>
      <c r="G41" s="124" t="s">
        <v>936</v>
      </c>
      <c r="H41" s="124" t="s">
        <v>936</v>
      </c>
      <c r="I41" s="124" t="s">
        <v>936</v>
      </c>
      <c r="J41" s="124" t="s">
        <v>936</v>
      </c>
      <c r="K41" s="124" t="s">
        <v>936</v>
      </c>
      <c r="L41" s="124" t="s">
        <v>936</v>
      </c>
      <c r="M41" s="124" t="s">
        <v>936</v>
      </c>
      <c r="N41" s="124" t="s">
        <v>936</v>
      </c>
      <c r="O41" s="124" t="s">
        <v>936</v>
      </c>
      <c r="P41" s="124" t="s">
        <v>936</v>
      </c>
      <c r="Q41" s="124" t="s">
        <v>936</v>
      </c>
      <c r="R41" s="124" t="s">
        <v>936</v>
      </c>
      <c r="S41" s="124" t="s">
        <v>936</v>
      </c>
      <c r="T41" s="126"/>
    </row>
    <row r="42" spans="1:20" s="3" customFormat="1" ht="108">
      <c r="A42" s="94" t="s">
        <v>919</v>
      </c>
      <c r="B42" s="123" t="s">
        <v>917</v>
      </c>
      <c r="C42" s="8"/>
      <c r="D42" s="124" t="s">
        <v>936</v>
      </c>
      <c r="E42" s="124" t="s">
        <v>936</v>
      </c>
      <c r="F42" s="124" t="s">
        <v>936</v>
      </c>
      <c r="G42" s="124" t="s">
        <v>936</v>
      </c>
      <c r="H42" s="124" t="s">
        <v>936</v>
      </c>
      <c r="I42" s="124" t="s">
        <v>936</v>
      </c>
      <c r="J42" s="124" t="s">
        <v>936</v>
      </c>
      <c r="K42" s="124" t="s">
        <v>936</v>
      </c>
      <c r="L42" s="124" t="s">
        <v>936</v>
      </c>
      <c r="M42" s="124" t="s">
        <v>936</v>
      </c>
      <c r="N42" s="124" t="s">
        <v>936</v>
      </c>
      <c r="O42" s="124" t="s">
        <v>936</v>
      </c>
      <c r="P42" s="124" t="s">
        <v>936</v>
      </c>
      <c r="Q42" s="124" t="s">
        <v>936</v>
      </c>
      <c r="R42" s="124" t="s">
        <v>936</v>
      </c>
      <c r="S42" s="124" t="s">
        <v>936</v>
      </c>
      <c r="T42" s="126"/>
    </row>
    <row r="43" spans="1:20" s="3" customFormat="1" ht="108">
      <c r="A43" s="94" t="s">
        <v>919</v>
      </c>
      <c r="B43" s="123" t="s">
        <v>920</v>
      </c>
      <c r="C43" s="8"/>
      <c r="D43" s="124" t="s">
        <v>936</v>
      </c>
      <c r="E43" s="124" t="s">
        <v>936</v>
      </c>
      <c r="F43" s="124" t="s">
        <v>936</v>
      </c>
      <c r="G43" s="124" t="s">
        <v>936</v>
      </c>
      <c r="H43" s="124" t="s">
        <v>936</v>
      </c>
      <c r="I43" s="124" t="s">
        <v>936</v>
      </c>
      <c r="J43" s="124" t="s">
        <v>936</v>
      </c>
      <c r="K43" s="124" t="s">
        <v>936</v>
      </c>
      <c r="L43" s="124" t="s">
        <v>936</v>
      </c>
      <c r="M43" s="124" t="s">
        <v>936</v>
      </c>
      <c r="N43" s="124" t="s">
        <v>936</v>
      </c>
      <c r="O43" s="124" t="s">
        <v>936</v>
      </c>
      <c r="P43" s="124" t="s">
        <v>936</v>
      </c>
      <c r="Q43" s="124" t="s">
        <v>936</v>
      </c>
      <c r="R43" s="124" t="s">
        <v>936</v>
      </c>
      <c r="S43" s="124" t="s">
        <v>936</v>
      </c>
      <c r="T43" s="126"/>
    </row>
    <row r="44" spans="1:20" s="3" customFormat="1" ht="108">
      <c r="A44" s="94" t="s">
        <v>921</v>
      </c>
      <c r="B44" s="123" t="s">
        <v>922</v>
      </c>
      <c r="C44" s="8"/>
      <c r="D44" s="124" t="s">
        <v>936</v>
      </c>
      <c r="E44" s="124" t="s">
        <v>936</v>
      </c>
      <c r="F44" s="124" t="s">
        <v>936</v>
      </c>
      <c r="G44" s="124" t="s">
        <v>936</v>
      </c>
      <c r="H44" s="124" t="s">
        <v>936</v>
      </c>
      <c r="I44" s="124" t="s">
        <v>936</v>
      </c>
      <c r="J44" s="124" t="s">
        <v>936</v>
      </c>
      <c r="K44" s="124" t="s">
        <v>936</v>
      </c>
      <c r="L44" s="124" t="s">
        <v>936</v>
      </c>
      <c r="M44" s="124" t="s">
        <v>936</v>
      </c>
      <c r="N44" s="124" t="s">
        <v>936</v>
      </c>
      <c r="O44" s="124" t="s">
        <v>936</v>
      </c>
      <c r="P44" s="124" t="s">
        <v>936</v>
      </c>
      <c r="Q44" s="124" t="s">
        <v>936</v>
      </c>
      <c r="R44" s="124" t="s">
        <v>936</v>
      </c>
      <c r="S44" s="124" t="s">
        <v>936</v>
      </c>
      <c r="T44" s="126"/>
    </row>
    <row r="45" spans="1:20" s="3" customFormat="1" ht="96">
      <c r="A45" s="94" t="s">
        <v>923</v>
      </c>
      <c r="B45" s="123" t="s">
        <v>924</v>
      </c>
      <c r="C45" s="8"/>
      <c r="D45" s="124" t="s">
        <v>936</v>
      </c>
      <c r="E45" s="124" t="s">
        <v>936</v>
      </c>
      <c r="F45" s="124" t="s">
        <v>936</v>
      </c>
      <c r="G45" s="124" t="s">
        <v>936</v>
      </c>
      <c r="H45" s="124" t="s">
        <v>936</v>
      </c>
      <c r="I45" s="124" t="s">
        <v>936</v>
      </c>
      <c r="J45" s="124" t="s">
        <v>936</v>
      </c>
      <c r="K45" s="124" t="s">
        <v>936</v>
      </c>
      <c r="L45" s="124" t="s">
        <v>936</v>
      </c>
      <c r="M45" s="124" t="s">
        <v>936</v>
      </c>
      <c r="N45" s="124" t="s">
        <v>936</v>
      </c>
      <c r="O45" s="124" t="s">
        <v>936</v>
      </c>
      <c r="P45" s="124" t="s">
        <v>936</v>
      </c>
      <c r="Q45" s="124" t="s">
        <v>936</v>
      </c>
      <c r="R45" s="124" t="s">
        <v>936</v>
      </c>
      <c r="S45" s="124" t="s">
        <v>936</v>
      </c>
      <c r="T45" s="126"/>
    </row>
    <row r="46" spans="1:20" s="3" customFormat="1" ht="96">
      <c r="A46" s="94" t="s">
        <v>925</v>
      </c>
      <c r="B46" s="123" t="s">
        <v>926</v>
      </c>
      <c r="C46" s="8"/>
      <c r="D46" s="124" t="s">
        <v>936</v>
      </c>
      <c r="E46" s="124" t="s">
        <v>936</v>
      </c>
      <c r="F46" s="124" t="s">
        <v>936</v>
      </c>
      <c r="G46" s="124" t="s">
        <v>936</v>
      </c>
      <c r="H46" s="124" t="s">
        <v>936</v>
      </c>
      <c r="I46" s="124" t="s">
        <v>936</v>
      </c>
      <c r="J46" s="124" t="s">
        <v>936</v>
      </c>
      <c r="K46" s="124" t="s">
        <v>936</v>
      </c>
      <c r="L46" s="124" t="s">
        <v>936</v>
      </c>
      <c r="M46" s="124" t="s">
        <v>936</v>
      </c>
      <c r="N46" s="124" t="s">
        <v>936</v>
      </c>
      <c r="O46" s="124" t="s">
        <v>936</v>
      </c>
      <c r="P46" s="124" t="s">
        <v>936</v>
      </c>
      <c r="Q46" s="124" t="s">
        <v>936</v>
      </c>
      <c r="R46" s="124" t="s">
        <v>936</v>
      </c>
      <c r="S46" s="124" t="s">
        <v>936</v>
      </c>
      <c r="T46" s="126"/>
    </row>
    <row r="47" spans="1:20" s="3" customFormat="1" ht="48">
      <c r="A47" s="94" t="s">
        <v>463</v>
      </c>
      <c r="B47" s="123" t="s">
        <v>927</v>
      </c>
      <c r="C47" s="8"/>
      <c r="D47" s="124" t="s">
        <v>936</v>
      </c>
      <c r="E47" s="124" t="s">
        <v>936</v>
      </c>
      <c r="F47" s="124" t="s">
        <v>936</v>
      </c>
      <c r="G47" s="124" t="s">
        <v>936</v>
      </c>
      <c r="H47" s="124" t="s">
        <v>936</v>
      </c>
      <c r="I47" s="124" t="s">
        <v>936</v>
      </c>
      <c r="J47" s="124" t="s">
        <v>936</v>
      </c>
      <c r="K47" s="124" t="s">
        <v>936</v>
      </c>
      <c r="L47" s="124" t="s">
        <v>936</v>
      </c>
      <c r="M47" s="124" t="s">
        <v>936</v>
      </c>
      <c r="N47" s="124" t="s">
        <v>936</v>
      </c>
      <c r="O47" s="124" t="s">
        <v>936</v>
      </c>
      <c r="P47" s="124" t="s">
        <v>936</v>
      </c>
      <c r="Q47" s="124" t="s">
        <v>936</v>
      </c>
      <c r="R47" s="124" t="s">
        <v>936</v>
      </c>
      <c r="S47" s="124" t="s">
        <v>936</v>
      </c>
      <c r="T47" s="126"/>
    </row>
    <row r="48" spans="1:20" s="3" customFormat="1" ht="84">
      <c r="A48" s="94" t="s">
        <v>461</v>
      </c>
      <c r="B48" s="123" t="s">
        <v>928</v>
      </c>
      <c r="C48" s="8"/>
      <c r="D48" s="124" t="s">
        <v>936</v>
      </c>
      <c r="E48" s="124" t="s">
        <v>936</v>
      </c>
      <c r="F48" s="124" t="s">
        <v>936</v>
      </c>
      <c r="G48" s="124" t="s">
        <v>936</v>
      </c>
      <c r="H48" s="124" t="s">
        <v>936</v>
      </c>
      <c r="I48" s="124" t="s">
        <v>936</v>
      </c>
      <c r="J48" s="124" t="s">
        <v>936</v>
      </c>
      <c r="K48" s="124" t="s">
        <v>936</v>
      </c>
      <c r="L48" s="124" t="s">
        <v>936</v>
      </c>
      <c r="M48" s="124" t="s">
        <v>936</v>
      </c>
      <c r="N48" s="124" t="s">
        <v>936</v>
      </c>
      <c r="O48" s="124" t="s">
        <v>936</v>
      </c>
      <c r="P48" s="124" t="s">
        <v>936</v>
      </c>
      <c r="Q48" s="124" t="s">
        <v>936</v>
      </c>
      <c r="R48" s="124" t="s">
        <v>936</v>
      </c>
      <c r="S48" s="124" t="s">
        <v>936</v>
      </c>
      <c r="T48" s="126"/>
    </row>
    <row r="49" spans="1:20" s="3" customFormat="1" ht="48">
      <c r="A49" s="94" t="s">
        <v>459</v>
      </c>
      <c r="B49" s="123" t="s">
        <v>929</v>
      </c>
      <c r="C49" s="8"/>
      <c r="D49" s="124" t="s">
        <v>936</v>
      </c>
      <c r="E49" s="124" t="s">
        <v>936</v>
      </c>
      <c r="F49" s="124" t="s">
        <v>936</v>
      </c>
      <c r="G49" s="124" t="s">
        <v>936</v>
      </c>
      <c r="H49" s="124" t="s">
        <v>936</v>
      </c>
      <c r="I49" s="124" t="s">
        <v>936</v>
      </c>
      <c r="J49" s="124" t="s">
        <v>936</v>
      </c>
      <c r="K49" s="124" t="s">
        <v>936</v>
      </c>
      <c r="L49" s="124" t="s">
        <v>936</v>
      </c>
      <c r="M49" s="124" t="s">
        <v>936</v>
      </c>
      <c r="N49" s="124" t="s">
        <v>936</v>
      </c>
      <c r="O49" s="124" t="s">
        <v>936</v>
      </c>
      <c r="P49" s="124" t="s">
        <v>936</v>
      </c>
      <c r="Q49" s="124" t="s">
        <v>936</v>
      </c>
      <c r="R49" s="124" t="s">
        <v>936</v>
      </c>
      <c r="S49" s="124" t="s">
        <v>936</v>
      </c>
      <c r="T49" s="126"/>
    </row>
    <row r="50" spans="1:20" s="3" customFormat="1" ht="72">
      <c r="A50" s="94" t="s">
        <v>455</v>
      </c>
      <c r="B50" s="123" t="s">
        <v>930</v>
      </c>
      <c r="C50" s="8"/>
      <c r="D50" s="124" t="s">
        <v>936</v>
      </c>
      <c r="E50" s="124" t="s">
        <v>936</v>
      </c>
      <c r="F50" s="124" t="s">
        <v>936</v>
      </c>
      <c r="G50" s="124" t="s">
        <v>936</v>
      </c>
      <c r="H50" s="124" t="s">
        <v>936</v>
      </c>
      <c r="I50" s="124" t="s">
        <v>936</v>
      </c>
      <c r="J50" s="124" t="s">
        <v>936</v>
      </c>
      <c r="K50" s="124" t="s">
        <v>936</v>
      </c>
      <c r="L50" s="124" t="s">
        <v>936</v>
      </c>
      <c r="M50" s="124" t="s">
        <v>936</v>
      </c>
      <c r="N50" s="124" t="s">
        <v>936</v>
      </c>
      <c r="O50" s="124" t="s">
        <v>936</v>
      </c>
      <c r="P50" s="124" t="s">
        <v>936</v>
      </c>
      <c r="Q50" s="124" t="s">
        <v>936</v>
      </c>
      <c r="R50" s="124" t="s">
        <v>936</v>
      </c>
      <c r="S50" s="124" t="s">
        <v>936</v>
      </c>
      <c r="T50" s="126"/>
    </row>
    <row r="51" spans="1:20" s="3" customFormat="1" ht="60">
      <c r="A51" s="94" t="s">
        <v>447</v>
      </c>
      <c r="B51" s="123" t="s">
        <v>931</v>
      </c>
      <c r="C51" s="8"/>
      <c r="D51" s="101">
        <f>SUM(D52)</f>
        <v>15.814</v>
      </c>
      <c r="E51" s="101">
        <f aca="true" t="shared" si="2" ref="E51:R51">SUM(E52)</f>
        <v>0</v>
      </c>
      <c r="F51" s="101">
        <f t="shared" si="2"/>
        <v>15.814</v>
      </c>
      <c r="G51" s="101">
        <f t="shared" si="2"/>
        <v>15.814</v>
      </c>
      <c r="H51" s="101">
        <f t="shared" si="2"/>
        <v>2.519</v>
      </c>
      <c r="I51" s="101">
        <f t="shared" si="2"/>
        <v>1.009</v>
      </c>
      <c r="J51" s="101">
        <f t="shared" si="2"/>
        <v>0.606</v>
      </c>
      <c r="K51" s="101">
        <f t="shared" si="2"/>
        <v>2.261</v>
      </c>
      <c r="L51" s="101">
        <f t="shared" si="2"/>
        <v>1.913</v>
      </c>
      <c r="M51" s="101">
        <f t="shared" si="2"/>
        <v>9.917</v>
      </c>
      <c r="N51" s="101">
        <f t="shared" si="2"/>
        <v>0</v>
      </c>
      <c r="O51" s="101">
        <f t="shared" si="2"/>
        <v>2.627</v>
      </c>
      <c r="P51" s="101">
        <f t="shared" si="2"/>
        <v>0</v>
      </c>
      <c r="Q51" s="101">
        <f t="shared" si="2"/>
        <v>13.294999999999998</v>
      </c>
      <c r="R51" s="101">
        <f t="shared" si="2"/>
        <v>-0.3480000000000001</v>
      </c>
      <c r="S51" s="102">
        <f>IF(I51&lt;&gt;0,R51/I51,0)</f>
        <v>-0.34489593657086237</v>
      </c>
      <c r="T51" s="126"/>
    </row>
    <row r="52" spans="1:20" ht="36">
      <c r="A52" s="94" t="s">
        <v>862</v>
      </c>
      <c r="B52" s="123" t="s">
        <v>863</v>
      </c>
      <c r="C52" s="125"/>
      <c r="D52" s="101">
        <f>SUM(D53:D57)</f>
        <v>15.814</v>
      </c>
      <c r="E52" s="101">
        <f aca="true" t="shared" si="3" ref="E52:R52">SUM(E53:E57)</f>
        <v>0</v>
      </c>
      <c r="F52" s="101">
        <f t="shared" si="3"/>
        <v>15.814</v>
      </c>
      <c r="G52" s="101">
        <f t="shared" si="3"/>
        <v>15.814</v>
      </c>
      <c r="H52" s="101">
        <f t="shared" si="3"/>
        <v>2.519</v>
      </c>
      <c r="I52" s="101">
        <f t="shared" si="3"/>
        <v>1.009</v>
      </c>
      <c r="J52" s="101">
        <f t="shared" si="3"/>
        <v>0.606</v>
      </c>
      <c r="K52" s="101">
        <f t="shared" si="3"/>
        <v>2.261</v>
      </c>
      <c r="L52" s="101">
        <f t="shared" si="3"/>
        <v>1.913</v>
      </c>
      <c r="M52" s="101">
        <f t="shared" si="3"/>
        <v>9.917</v>
      </c>
      <c r="N52" s="101">
        <f t="shared" si="3"/>
        <v>0</v>
      </c>
      <c r="O52" s="101">
        <f t="shared" si="3"/>
        <v>2.627</v>
      </c>
      <c r="P52" s="101">
        <f t="shared" si="3"/>
        <v>0</v>
      </c>
      <c r="Q52" s="101">
        <f t="shared" si="3"/>
        <v>13.294999999999998</v>
      </c>
      <c r="R52" s="101">
        <f t="shared" si="3"/>
        <v>-0.3480000000000001</v>
      </c>
      <c r="S52" s="102">
        <f>IF(I52&lt;&gt;0,R52/I52,0)</f>
        <v>-0.34489593657086237</v>
      </c>
      <c r="T52" s="127"/>
    </row>
    <row r="53" spans="1:20" ht="24">
      <c r="A53" s="94"/>
      <c r="B53" s="126" t="s">
        <v>864</v>
      </c>
      <c r="C53" s="94" t="s">
        <v>865</v>
      </c>
      <c r="D53" s="19">
        <v>2.627</v>
      </c>
      <c r="E53" s="19">
        <v>0</v>
      </c>
      <c r="F53" s="19">
        <f aca="true" t="shared" si="4" ref="F53:F61">D53-E53</f>
        <v>2.627</v>
      </c>
      <c r="G53" s="19">
        <f>I53+K53+M53+O53</f>
        <v>2.627</v>
      </c>
      <c r="H53" s="19">
        <f>J53+L53+N53+P53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2.627</v>
      </c>
      <c r="P53" s="19">
        <v>0</v>
      </c>
      <c r="Q53" s="19">
        <f>F53-H53</f>
        <v>2.627</v>
      </c>
      <c r="R53" s="19">
        <f>L53-K53</f>
        <v>0</v>
      </c>
      <c r="S53" s="95">
        <f>IF(K53&lt;&gt;0,R53/K53,0)</f>
        <v>0</v>
      </c>
      <c r="T53" s="127"/>
    </row>
    <row r="54" spans="1:20" ht="24">
      <c r="A54" s="94"/>
      <c r="B54" s="126" t="s">
        <v>866</v>
      </c>
      <c r="C54" s="94" t="s">
        <v>867</v>
      </c>
      <c r="D54" s="19">
        <v>2.261</v>
      </c>
      <c r="E54" s="19">
        <v>0</v>
      </c>
      <c r="F54" s="19">
        <f t="shared" si="4"/>
        <v>2.261</v>
      </c>
      <c r="G54" s="19">
        <f aca="true" t="shared" si="5" ref="G54:G61">I54+K54+M54+O54</f>
        <v>2.261</v>
      </c>
      <c r="H54" s="19">
        <f aca="true" t="shared" si="6" ref="H54:H61">J54+L54+N54+P54</f>
        <v>1.913</v>
      </c>
      <c r="I54" s="19">
        <v>0</v>
      </c>
      <c r="J54" s="19">
        <v>0</v>
      </c>
      <c r="K54" s="19">
        <v>2.261</v>
      </c>
      <c r="L54" s="19">
        <v>1.913</v>
      </c>
      <c r="M54" s="19">
        <v>0</v>
      </c>
      <c r="N54" s="19">
        <v>0</v>
      </c>
      <c r="O54" s="19">
        <v>0</v>
      </c>
      <c r="P54" s="19">
        <v>0</v>
      </c>
      <c r="Q54" s="19">
        <f aca="true" t="shared" si="7" ref="Q54:Q61">F54-H54</f>
        <v>0.3480000000000001</v>
      </c>
      <c r="R54" s="19">
        <f>L54-K54</f>
        <v>-0.3480000000000001</v>
      </c>
      <c r="S54" s="95">
        <f>IF(K54&lt;&gt;0,R54/K54,0)</f>
        <v>-0.15391419725785055</v>
      </c>
      <c r="T54" s="127"/>
    </row>
    <row r="55" spans="1:20" ht="84">
      <c r="A55" s="94"/>
      <c r="B55" s="126" t="s">
        <v>868</v>
      </c>
      <c r="C55" s="94" t="s">
        <v>869</v>
      </c>
      <c r="D55" s="19">
        <v>1.009</v>
      </c>
      <c r="E55" s="19">
        <v>0</v>
      </c>
      <c r="F55" s="19">
        <f>D55-E55</f>
        <v>1.009</v>
      </c>
      <c r="G55" s="19">
        <f t="shared" si="5"/>
        <v>1.009</v>
      </c>
      <c r="H55" s="19">
        <f t="shared" si="6"/>
        <v>0.606</v>
      </c>
      <c r="I55" s="19">
        <v>1.009</v>
      </c>
      <c r="J55" s="19">
        <v>0.606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f t="shared" si="7"/>
        <v>0.4029999999999999</v>
      </c>
      <c r="R55" s="19">
        <f>L55-K55</f>
        <v>0</v>
      </c>
      <c r="S55" s="95">
        <f>IF(K55&lt;&gt;0,R55/K55,0)</f>
        <v>0</v>
      </c>
      <c r="T55" s="126" t="s">
        <v>888</v>
      </c>
    </row>
    <row r="56" spans="1:20" ht="24">
      <c r="A56" s="94"/>
      <c r="B56" s="126" t="s">
        <v>870</v>
      </c>
      <c r="C56" s="94" t="s">
        <v>871</v>
      </c>
      <c r="D56" s="19">
        <v>3.614</v>
      </c>
      <c r="E56" s="19">
        <v>0</v>
      </c>
      <c r="F56" s="19">
        <f t="shared" si="4"/>
        <v>3.614</v>
      </c>
      <c r="G56" s="19">
        <f t="shared" si="5"/>
        <v>3.614</v>
      </c>
      <c r="H56" s="19">
        <f t="shared" si="6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3.614</v>
      </c>
      <c r="N56" s="19">
        <v>0</v>
      </c>
      <c r="O56" s="19">
        <v>0</v>
      </c>
      <c r="P56" s="19">
        <v>0</v>
      </c>
      <c r="Q56" s="19">
        <f t="shared" si="7"/>
        <v>3.614</v>
      </c>
      <c r="R56" s="19">
        <f>L56-K56</f>
        <v>0</v>
      </c>
      <c r="S56" s="95">
        <f>IF(K56&lt;&gt;0,R56/K56,0)</f>
        <v>0</v>
      </c>
      <c r="T56" s="127"/>
    </row>
    <row r="57" spans="1:20" ht="24">
      <c r="A57" s="94"/>
      <c r="B57" s="126" t="s">
        <v>872</v>
      </c>
      <c r="C57" s="94" t="s">
        <v>873</v>
      </c>
      <c r="D57" s="19">
        <v>6.303</v>
      </c>
      <c r="E57" s="19">
        <v>0</v>
      </c>
      <c r="F57" s="19">
        <f t="shared" si="4"/>
        <v>6.303</v>
      </c>
      <c r="G57" s="19">
        <f t="shared" si="5"/>
        <v>6.303</v>
      </c>
      <c r="H57" s="19">
        <f t="shared" si="6"/>
        <v>0</v>
      </c>
      <c r="I57" s="19">
        <v>0</v>
      </c>
      <c r="J57" s="19">
        <v>0</v>
      </c>
      <c r="K57" s="19">
        <v>0</v>
      </c>
      <c r="L57" s="19">
        <v>0</v>
      </c>
      <c r="M57" s="19">
        <v>6.303</v>
      </c>
      <c r="N57" s="19">
        <v>0</v>
      </c>
      <c r="O57" s="19">
        <v>0</v>
      </c>
      <c r="P57" s="19">
        <v>0</v>
      </c>
      <c r="Q57" s="19">
        <f t="shared" si="7"/>
        <v>6.303</v>
      </c>
      <c r="R57" s="19">
        <f>L57-K57</f>
        <v>0</v>
      </c>
      <c r="S57" s="95">
        <f>IF(K57&lt;&gt;0,R57/K57,0)</f>
        <v>0</v>
      </c>
      <c r="T57" s="127"/>
    </row>
    <row r="58" spans="1:20" ht="48">
      <c r="A58" s="94" t="s">
        <v>932</v>
      </c>
      <c r="B58" s="123" t="s">
        <v>933</v>
      </c>
      <c r="C58" s="94"/>
      <c r="D58" s="124" t="s">
        <v>936</v>
      </c>
      <c r="E58" s="124" t="s">
        <v>936</v>
      </c>
      <c r="F58" s="124" t="s">
        <v>936</v>
      </c>
      <c r="G58" s="124" t="s">
        <v>936</v>
      </c>
      <c r="H58" s="124" t="s">
        <v>936</v>
      </c>
      <c r="I58" s="124" t="s">
        <v>936</v>
      </c>
      <c r="J58" s="124" t="s">
        <v>936</v>
      </c>
      <c r="K58" s="124" t="s">
        <v>936</v>
      </c>
      <c r="L58" s="124" t="s">
        <v>936</v>
      </c>
      <c r="M58" s="124" t="s">
        <v>936</v>
      </c>
      <c r="N58" s="124" t="s">
        <v>936</v>
      </c>
      <c r="O58" s="124" t="s">
        <v>936</v>
      </c>
      <c r="P58" s="124" t="s">
        <v>936</v>
      </c>
      <c r="Q58" s="124" t="s">
        <v>936</v>
      </c>
      <c r="R58" s="124" t="s">
        <v>936</v>
      </c>
      <c r="S58" s="124" t="s">
        <v>936</v>
      </c>
      <c r="T58" s="127"/>
    </row>
    <row r="59" spans="1:20" ht="48">
      <c r="A59" s="94" t="s">
        <v>445</v>
      </c>
      <c r="B59" s="123" t="s">
        <v>934</v>
      </c>
      <c r="C59" s="94"/>
      <c r="D59" s="101">
        <f>SUM(D60)</f>
        <v>3.063</v>
      </c>
      <c r="E59" s="101">
        <f aca="true" t="shared" si="8" ref="E59:R59">SUM(E60)</f>
        <v>0</v>
      </c>
      <c r="F59" s="101">
        <f t="shared" si="8"/>
        <v>3.063</v>
      </c>
      <c r="G59" s="101">
        <f t="shared" si="8"/>
        <v>3.063</v>
      </c>
      <c r="H59" s="101">
        <f t="shared" si="8"/>
        <v>0.017</v>
      </c>
      <c r="I59" s="101">
        <f t="shared" si="8"/>
        <v>0</v>
      </c>
      <c r="J59" s="101">
        <f t="shared" si="8"/>
        <v>0</v>
      </c>
      <c r="K59" s="101">
        <f t="shared" si="8"/>
        <v>0</v>
      </c>
      <c r="L59" s="101">
        <f t="shared" si="8"/>
        <v>0.017</v>
      </c>
      <c r="M59" s="101">
        <f t="shared" si="8"/>
        <v>0</v>
      </c>
      <c r="N59" s="101">
        <f t="shared" si="8"/>
        <v>0</v>
      </c>
      <c r="O59" s="101">
        <f t="shared" si="8"/>
        <v>3.063</v>
      </c>
      <c r="P59" s="101">
        <f t="shared" si="8"/>
        <v>0</v>
      </c>
      <c r="Q59" s="101">
        <f t="shared" si="8"/>
        <v>3.063</v>
      </c>
      <c r="R59" s="101">
        <f t="shared" si="8"/>
        <v>0</v>
      </c>
      <c r="S59" s="102">
        <f>IF(I59&lt;&gt;0,R59/I59,0)</f>
        <v>0</v>
      </c>
      <c r="T59" s="127"/>
    </row>
    <row r="60" spans="1:20" ht="36">
      <c r="A60" s="94" t="s">
        <v>443</v>
      </c>
      <c r="B60" s="123" t="s">
        <v>874</v>
      </c>
      <c r="C60" s="125"/>
      <c r="D60" s="101">
        <f>SUM(D61:D62)</f>
        <v>3.063</v>
      </c>
      <c r="E60" s="101">
        <f aca="true" t="shared" si="9" ref="E60:R60">SUM(E61:E62)</f>
        <v>0</v>
      </c>
      <c r="F60" s="101">
        <f t="shared" si="9"/>
        <v>3.063</v>
      </c>
      <c r="G60" s="101">
        <f t="shared" si="9"/>
        <v>3.063</v>
      </c>
      <c r="H60" s="101">
        <f t="shared" si="9"/>
        <v>0.017</v>
      </c>
      <c r="I60" s="101">
        <f t="shared" si="9"/>
        <v>0</v>
      </c>
      <c r="J60" s="101">
        <f t="shared" si="9"/>
        <v>0</v>
      </c>
      <c r="K60" s="101">
        <f t="shared" si="9"/>
        <v>0</v>
      </c>
      <c r="L60" s="101">
        <f t="shared" si="9"/>
        <v>0.017</v>
      </c>
      <c r="M60" s="101">
        <f t="shared" si="9"/>
        <v>0</v>
      </c>
      <c r="N60" s="101">
        <f t="shared" si="9"/>
        <v>0</v>
      </c>
      <c r="O60" s="101">
        <f t="shared" si="9"/>
        <v>3.063</v>
      </c>
      <c r="P60" s="101">
        <f t="shared" si="9"/>
        <v>0</v>
      </c>
      <c r="Q60" s="101">
        <f t="shared" si="9"/>
        <v>3.063</v>
      </c>
      <c r="R60" s="101">
        <f t="shared" si="9"/>
        <v>0</v>
      </c>
      <c r="S60" s="102">
        <f>IF(I60&lt;&gt;0,R60/I60,0)</f>
        <v>0</v>
      </c>
      <c r="T60" s="127"/>
    </row>
    <row r="61" spans="1:20" ht="24">
      <c r="A61" s="94"/>
      <c r="B61" s="126" t="s">
        <v>875</v>
      </c>
      <c r="C61" s="94" t="s">
        <v>876</v>
      </c>
      <c r="D61" s="19">
        <v>3.063</v>
      </c>
      <c r="E61" s="19">
        <v>0</v>
      </c>
      <c r="F61" s="19">
        <f t="shared" si="4"/>
        <v>3.063</v>
      </c>
      <c r="G61" s="19">
        <f t="shared" si="5"/>
        <v>3.063</v>
      </c>
      <c r="H61" s="19">
        <f t="shared" si="6"/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3.063</v>
      </c>
      <c r="P61" s="19">
        <v>0</v>
      </c>
      <c r="Q61" s="19">
        <f t="shared" si="7"/>
        <v>3.063</v>
      </c>
      <c r="R61" s="19">
        <f>L61-K61</f>
        <v>0</v>
      </c>
      <c r="S61" s="95">
        <f>IF(K61&lt;&gt;0,R61/K61,0)</f>
        <v>0</v>
      </c>
      <c r="T61" s="127"/>
    </row>
    <row r="62" spans="1:20" ht="24">
      <c r="A62" s="94"/>
      <c r="B62" s="126" t="s">
        <v>969</v>
      </c>
      <c r="C62" s="94" t="s">
        <v>968</v>
      </c>
      <c r="D62" s="19" t="s">
        <v>936</v>
      </c>
      <c r="E62" s="19" t="s">
        <v>936</v>
      </c>
      <c r="F62" s="19" t="s">
        <v>936</v>
      </c>
      <c r="G62" s="19" t="s">
        <v>936</v>
      </c>
      <c r="H62" s="19">
        <f>J62+L62+N62+P62</f>
        <v>0.017</v>
      </c>
      <c r="I62" s="19" t="s">
        <v>936</v>
      </c>
      <c r="J62" s="19">
        <v>0</v>
      </c>
      <c r="K62" s="19" t="s">
        <v>936</v>
      </c>
      <c r="L62" s="19">
        <v>0.017</v>
      </c>
      <c r="M62" s="19" t="s">
        <v>936</v>
      </c>
      <c r="N62" s="19">
        <v>0</v>
      </c>
      <c r="O62" s="19" t="s">
        <v>936</v>
      </c>
      <c r="P62" s="19">
        <v>0</v>
      </c>
      <c r="Q62" s="19" t="s">
        <v>936</v>
      </c>
      <c r="R62" s="19" t="s">
        <v>936</v>
      </c>
      <c r="S62" s="95" t="s">
        <v>936</v>
      </c>
      <c r="T62" s="127"/>
    </row>
    <row r="63" spans="1:20" ht="36">
      <c r="A63" s="94" t="s">
        <v>439</v>
      </c>
      <c r="B63" s="123" t="s">
        <v>935</v>
      </c>
      <c r="C63" s="124"/>
      <c r="D63" s="124" t="s">
        <v>936</v>
      </c>
      <c r="E63" s="124" t="s">
        <v>936</v>
      </c>
      <c r="F63" s="124" t="s">
        <v>936</v>
      </c>
      <c r="G63" s="124" t="s">
        <v>936</v>
      </c>
      <c r="H63" s="124" t="s">
        <v>936</v>
      </c>
      <c r="I63" s="124" t="s">
        <v>936</v>
      </c>
      <c r="J63" s="124" t="s">
        <v>936</v>
      </c>
      <c r="K63" s="124" t="s">
        <v>936</v>
      </c>
      <c r="L63" s="124" t="s">
        <v>936</v>
      </c>
      <c r="M63" s="124" t="s">
        <v>936</v>
      </c>
      <c r="N63" s="124" t="s">
        <v>936</v>
      </c>
      <c r="O63" s="124" t="s">
        <v>936</v>
      </c>
      <c r="P63" s="124" t="s">
        <v>936</v>
      </c>
      <c r="Q63" s="124" t="s">
        <v>936</v>
      </c>
      <c r="R63" s="124" t="s">
        <v>936</v>
      </c>
      <c r="S63" s="124" t="s">
        <v>936</v>
      </c>
      <c r="T63" s="127"/>
    </row>
    <row r="64" spans="1:20" ht="36">
      <c r="A64" s="94" t="s">
        <v>437</v>
      </c>
      <c r="B64" s="123" t="s">
        <v>937</v>
      </c>
      <c r="C64" s="124"/>
      <c r="D64" s="124" t="s">
        <v>936</v>
      </c>
      <c r="E64" s="124" t="s">
        <v>936</v>
      </c>
      <c r="F64" s="124" t="s">
        <v>936</v>
      </c>
      <c r="G64" s="124" t="s">
        <v>936</v>
      </c>
      <c r="H64" s="124" t="s">
        <v>936</v>
      </c>
      <c r="I64" s="124" t="s">
        <v>936</v>
      </c>
      <c r="J64" s="124" t="s">
        <v>936</v>
      </c>
      <c r="K64" s="124" t="s">
        <v>936</v>
      </c>
      <c r="L64" s="124" t="s">
        <v>936</v>
      </c>
      <c r="M64" s="124" t="s">
        <v>936</v>
      </c>
      <c r="N64" s="124" t="s">
        <v>936</v>
      </c>
      <c r="O64" s="124" t="s">
        <v>936</v>
      </c>
      <c r="P64" s="124" t="s">
        <v>936</v>
      </c>
      <c r="Q64" s="124" t="s">
        <v>936</v>
      </c>
      <c r="R64" s="124" t="s">
        <v>936</v>
      </c>
      <c r="S64" s="124" t="s">
        <v>936</v>
      </c>
      <c r="T64" s="127"/>
    </row>
    <row r="65" spans="1:20" ht="36">
      <c r="A65" s="94" t="s">
        <v>435</v>
      </c>
      <c r="B65" s="123" t="s">
        <v>938</v>
      </c>
      <c r="C65" s="124"/>
      <c r="D65" s="124" t="s">
        <v>936</v>
      </c>
      <c r="E65" s="124" t="s">
        <v>936</v>
      </c>
      <c r="F65" s="124" t="s">
        <v>936</v>
      </c>
      <c r="G65" s="124" t="s">
        <v>936</v>
      </c>
      <c r="H65" s="124" t="s">
        <v>936</v>
      </c>
      <c r="I65" s="124" t="s">
        <v>936</v>
      </c>
      <c r="J65" s="124" t="s">
        <v>936</v>
      </c>
      <c r="K65" s="124" t="s">
        <v>936</v>
      </c>
      <c r="L65" s="124" t="s">
        <v>936</v>
      </c>
      <c r="M65" s="124" t="s">
        <v>936</v>
      </c>
      <c r="N65" s="124" t="s">
        <v>936</v>
      </c>
      <c r="O65" s="124" t="s">
        <v>936</v>
      </c>
      <c r="P65" s="124" t="s">
        <v>936</v>
      </c>
      <c r="Q65" s="124" t="s">
        <v>936</v>
      </c>
      <c r="R65" s="124" t="s">
        <v>936</v>
      </c>
      <c r="S65" s="124" t="s">
        <v>936</v>
      </c>
      <c r="T65" s="127"/>
    </row>
    <row r="66" spans="1:20" ht="60">
      <c r="A66" s="94" t="s">
        <v>433</v>
      </c>
      <c r="B66" s="123" t="s">
        <v>939</v>
      </c>
      <c r="C66" s="124"/>
      <c r="D66" s="124" t="s">
        <v>936</v>
      </c>
      <c r="E66" s="124" t="s">
        <v>936</v>
      </c>
      <c r="F66" s="124" t="s">
        <v>936</v>
      </c>
      <c r="G66" s="124" t="s">
        <v>936</v>
      </c>
      <c r="H66" s="124" t="s">
        <v>936</v>
      </c>
      <c r="I66" s="124" t="s">
        <v>936</v>
      </c>
      <c r="J66" s="124" t="s">
        <v>936</v>
      </c>
      <c r="K66" s="124" t="s">
        <v>936</v>
      </c>
      <c r="L66" s="124" t="s">
        <v>936</v>
      </c>
      <c r="M66" s="124" t="s">
        <v>936</v>
      </c>
      <c r="N66" s="124" t="s">
        <v>936</v>
      </c>
      <c r="O66" s="124" t="s">
        <v>936</v>
      </c>
      <c r="P66" s="124" t="s">
        <v>936</v>
      </c>
      <c r="Q66" s="124" t="s">
        <v>936</v>
      </c>
      <c r="R66" s="124" t="s">
        <v>936</v>
      </c>
      <c r="S66" s="124" t="s">
        <v>936</v>
      </c>
      <c r="T66" s="127"/>
    </row>
    <row r="67" spans="1:20" ht="48">
      <c r="A67" s="94" t="s">
        <v>431</v>
      </c>
      <c r="B67" s="123" t="s">
        <v>940</v>
      </c>
      <c r="C67" s="124"/>
      <c r="D67" s="124" t="s">
        <v>936</v>
      </c>
      <c r="E67" s="124" t="s">
        <v>936</v>
      </c>
      <c r="F67" s="124" t="s">
        <v>936</v>
      </c>
      <c r="G67" s="124" t="s">
        <v>936</v>
      </c>
      <c r="H67" s="124" t="s">
        <v>936</v>
      </c>
      <c r="I67" s="124" t="s">
        <v>936</v>
      </c>
      <c r="J67" s="124" t="s">
        <v>936</v>
      </c>
      <c r="K67" s="124" t="s">
        <v>936</v>
      </c>
      <c r="L67" s="124" t="s">
        <v>936</v>
      </c>
      <c r="M67" s="124" t="s">
        <v>936</v>
      </c>
      <c r="N67" s="124" t="s">
        <v>936</v>
      </c>
      <c r="O67" s="124" t="s">
        <v>936</v>
      </c>
      <c r="P67" s="124" t="s">
        <v>936</v>
      </c>
      <c r="Q67" s="124" t="s">
        <v>936</v>
      </c>
      <c r="R67" s="124" t="s">
        <v>936</v>
      </c>
      <c r="S67" s="124" t="s">
        <v>936</v>
      </c>
      <c r="T67" s="127"/>
    </row>
    <row r="68" spans="1:20" ht="48">
      <c r="A68" s="94" t="s">
        <v>429</v>
      </c>
      <c r="B68" s="123" t="s">
        <v>941</v>
      </c>
      <c r="C68" s="124"/>
      <c r="D68" s="124" t="s">
        <v>936</v>
      </c>
      <c r="E68" s="124" t="s">
        <v>936</v>
      </c>
      <c r="F68" s="124" t="s">
        <v>936</v>
      </c>
      <c r="G68" s="124" t="s">
        <v>936</v>
      </c>
      <c r="H68" s="124" t="s">
        <v>936</v>
      </c>
      <c r="I68" s="124" t="s">
        <v>936</v>
      </c>
      <c r="J68" s="124" t="s">
        <v>936</v>
      </c>
      <c r="K68" s="124" t="s">
        <v>936</v>
      </c>
      <c r="L68" s="124" t="s">
        <v>936</v>
      </c>
      <c r="M68" s="124" t="s">
        <v>936</v>
      </c>
      <c r="N68" s="124" t="s">
        <v>936</v>
      </c>
      <c r="O68" s="124" t="s">
        <v>936</v>
      </c>
      <c r="P68" s="124" t="s">
        <v>936</v>
      </c>
      <c r="Q68" s="124" t="s">
        <v>936</v>
      </c>
      <c r="R68" s="124" t="s">
        <v>936</v>
      </c>
      <c r="S68" s="124" t="s">
        <v>936</v>
      </c>
      <c r="T68" s="127"/>
    </row>
    <row r="69" spans="1:20" ht="48">
      <c r="A69" s="94" t="s">
        <v>942</v>
      </c>
      <c r="B69" s="123" t="s">
        <v>943</v>
      </c>
      <c r="C69" s="124"/>
      <c r="D69" s="124" t="s">
        <v>936</v>
      </c>
      <c r="E69" s="124" t="s">
        <v>936</v>
      </c>
      <c r="F69" s="124" t="s">
        <v>936</v>
      </c>
      <c r="G69" s="124" t="s">
        <v>936</v>
      </c>
      <c r="H69" s="124" t="s">
        <v>936</v>
      </c>
      <c r="I69" s="124" t="s">
        <v>936</v>
      </c>
      <c r="J69" s="124" t="s">
        <v>936</v>
      </c>
      <c r="K69" s="124" t="s">
        <v>936</v>
      </c>
      <c r="L69" s="124" t="s">
        <v>936</v>
      </c>
      <c r="M69" s="124" t="s">
        <v>936</v>
      </c>
      <c r="N69" s="124" t="s">
        <v>936</v>
      </c>
      <c r="O69" s="124" t="s">
        <v>936</v>
      </c>
      <c r="P69" s="124" t="s">
        <v>936</v>
      </c>
      <c r="Q69" s="124" t="s">
        <v>936</v>
      </c>
      <c r="R69" s="124" t="s">
        <v>936</v>
      </c>
      <c r="S69" s="124" t="s">
        <v>936</v>
      </c>
      <c r="T69" s="127"/>
    </row>
    <row r="70" spans="1:20" ht="60">
      <c r="A70" s="94" t="s">
        <v>944</v>
      </c>
      <c r="B70" s="123" t="s">
        <v>945</v>
      </c>
      <c r="C70" s="124"/>
      <c r="D70" s="124" t="s">
        <v>936</v>
      </c>
      <c r="E70" s="124" t="s">
        <v>936</v>
      </c>
      <c r="F70" s="124" t="s">
        <v>936</v>
      </c>
      <c r="G70" s="124" t="s">
        <v>936</v>
      </c>
      <c r="H70" s="124" t="s">
        <v>936</v>
      </c>
      <c r="I70" s="124" t="s">
        <v>936</v>
      </c>
      <c r="J70" s="124" t="s">
        <v>936</v>
      </c>
      <c r="K70" s="124" t="s">
        <v>936</v>
      </c>
      <c r="L70" s="124" t="s">
        <v>936</v>
      </c>
      <c r="M70" s="124" t="s">
        <v>936</v>
      </c>
      <c r="N70" s="124" t="s">
        <v>936</v>
      </c>
      <c r="O70" s="124" t="s">
        <v>936</v>
      </c>
      <c r="P70" s="124" t="s">
        <v>936</v>
      </c>
      <c r="Q70" s="124" t="s">
        <v>936</v>
      </c>
      <c r="R70" s="124" t="s">
        <v>936</v>
      </c>
      <c r="S70" s="124" t="s">
        <v>936</v>
      </c>
      <c r="T70" s="127"/>
    </row>
    <row r="71" spans="1:20" ht="36">
      <c r="A71" s="94" t="s">
        <v>946</v>
      </c>
      <c r="B71" s="123" t="s">
        <v>947</v>
      </c>
      <c r="C71" s="124"/>
      <c r="D71" s="124" t="s">
        <v>936</v>
      </c>
      <c r="E71" s="124" t="s">
        <v>936</v>
      </c>
      <c r="F71" s="124" t="s">
        <v>936</v>
      </c>
      <c r="G71" s="124" t="s">
        <v>936</v>
      </c>
      <c r="H71" s="124" t="s">
        <v>936</v>
      </c>
      <c r="I71" s="124" t="s">
        <v>936</v>
      </c>
      <c r="J71" s="124" t="s">
        <v>936</v>
      </c>
      <c r="K71" s="124" t="s">
        <v>936</v>
      </c>
      <c r="L71" s="124" t="s">
        <v>936</v>
      </c>
      <c r="M71" s="124" t="s">
        <v>936</v>
      </c>
      <c r="N71" s="124" t="s">
        <v>936</v>
      </c>
      <c r="O71" s="124" t="s">
        <v>936</v>
      </c>
      <c r="P71" s="124" t="s">
        <v>936</v>
      </c>
      <c r="Q71" s="124" t="s">
        <v>936</v>
      </c>
      <c r="R71" s="124" t="s">
        <v>936</v>
      </c>
      <c r="S71" s="124" t="s">
        <v>936</v>
      </c>
      <c r="T71" s="127"/>
    </row>
    <row r="72" spans="1:20" ht="48">
      <c r="A72" s="94" t="s">
        <v>948</v>
      </c>
      <c r="B72" s="123" t="s">
        <v>949</v>
      </c>
      <c r="C72" s="124"/>
      <c r="D72" s="124" t="s">
        <v>936</v>
      </c>
      <c r="E72" s="124" t="s">
        <v>936</v>
      </c>
      <c r="F72" s="124" t="s">
        <v>936</v>
      </c>
      <c r="G72" s="124" t="s">
        <v>936</v>
      </c>
      <c r="H72" s="124" t="s">
        <v>936</v>
      </c>
      <c r="I72" s="124" t="s">
        <v>936</v>
      </c>
      <c r="J72" s="124" t="s">
        <v>936</v>
      </c>
      <c r="K72" s="124" t="s">
        <v>936</v>
      </c>
      <c r="L72" s="124" t="s">
        <v>936</v>
      </c>
      <c r="M72" s="124" t="s">
        <v>936</v>
      </c>
      <c r="N72" s="124" t="s">
        <v>936</v>
      </c>
      <c r="O72" s="124" t="s">
        <v>936</v>
      </c>
      <c r="P72" s="124" t="s">
        <v>936</v>
      </c>
      <c r="Q72" s="124" t="s">
        <v>936</v>
      </c>
      <c r="R72" s="124" t="s">
        <v>936</v>
      </c>
      <c r="S72" s="124" t="s">
        <v>936</v>
      </c>
      <c r="T72" s="127"/>
    </row>
    <row r="73" spans="1:20" ht="72">
      <c r="A73" s="94" t="s">
        <v>425</v>
      </c>
      <c r="B73" s="123" t="s">
        <v>950</v>
      </c>
      <c r="C73" s="124"/>
      <c r="D73" s="124" t="s">
        <v>936</v>
      </c>
      <c r="E73" s="124" t="s">
        <v>936</v>
      </c>
      <c r="F73" s="124" t="s">
        <v>936</v>
      </c>
      <c r="G73" s="124" t="s">
        <v>936</v>
      </c>
      <c r="H73" s="124" t="s">
        <v>936</v>
      </c>
      <c r="I73" s="124" t="s">
        <v>936</v>
      </c>
      <c r="J73" s="124" t="s">
        <v>936</v>
      </c>
      <c r="K73" s="124" t="s">
        <v>936</v>
      </c>
      <c r="L73" s="124" t="s">
        <v>936</v>
      </c>
      <c r="M73" s="124" t="s">
        <v>936</v>
      </c>
      <c r="N73" s="124" t="s">
        <v>936</v>
      </c>
      <c r="O73" s="124" t="s">
        <v>936</v>
      </c>
      <c r="P73" s="124" t="s">
        <v>936</v>
      </c>
      <c r="Q73" s="124" t="s">
        <v>936</v>
      </c>
      <c r="R73" s="124" t="s">
        <v>936</v>
      </c>
      <c r="S73" s="124" t="s">
        <v>936</v>
      </c>
      <c r="T73" s="127"/>
    </row>
    <row r="74" spans="1:20" ht="60">
      <c r="A74" s="94" t="s">
        <v>951</v>
      </c>
      <c r="B74" s="123" t="s">
        <v>952</v>
      </c>
      <c r="C74" s="124"/>
      <c r="D74" s="124" t="s">
        <v>936</v>
      </c>
      <c r="E74" s="124" t="s">
        <v>936</v>
      </c>
      <c r="F74" s="124" t="s">
        <v>936</v>
      </c>
      <c r="G74" s="124" t="s">
        <v>936</v>
      </c>
      <c r="H74" s="124" t="s">
        <v>936</v>
      </c>
      <c r="I74" s="124" t="s">
        <v>936</v>
      </c>
      <c r="J74" s="124" t="s">
        <v>936</v>
      </c>
      <c r="K74" s="124" t="s">
        <v>936</v>
      </c>
      <c r="L74" s="124" t="s">
        <v>936</v>
      </c>
      <c r="M74" s="124" t="s">
        <v>936</v>
      </c>
      <c r="N74" s="124" t="s">
        <v>936</v>
      </c>
      <c r="O74" s="124" t="s">
        <v>936</v>
      </c>
      <c r="P74" s="124" t="s">
        <v>936</v>
      </c>
      <c r="Q74" s="124" t="s">
        <v>936</v>
      </c>
      <c r="R74" s="124" t="s">
        <v>936</v>
      </c>
      <c r="S74" s="124" t="s">
        <v>936</v>
      </c>
      <c r="T74" s="127"/>
    </row>
    <row r="75" spans="1:20" ht="60">
      <c r="A75" s="94" t="s">
        <v>953</v>
      </c>
      <c r="B75" s="123" t="s">
        <v>954</v>
      </c>
      <c r="C75" s="124"/>
      <c r="D75" s="124" t="s">
        <v>936</v>
      </c>
      <c r="E75" s="124" t="s">
        <v>936</v>
      </c>
      <c r="F75" s="124" t="s">
        <v>936</v>
      </c>
      <c r="G75" s="124" t="s">
        <v>936</v>
      </c>
      <c r="H75" s="124" t="s">
        <v>936</v>
      </c>
      <c r="I75" s="124" t="s">
        <v>936</v>
      </c>
      <c r="J75" s="124" t="s">
        <v>936</v>
      </c>
      <c r="K75" s="124" t="s">
        <v>936</v>
      </c>
      <c r="L75" s="124" t="s">
        <v>936</v>
      </c>
      <c r="M75" s="124" t="s">
        <v>936</v>
      </c>
      <c r="N75" s="124" t="s">
        <v>936</v>
      </c>
      <c r="O75" s="124" t="s">
        <v>936</v>
      </c>
      <c r="P75" s="124" t="s">
        <v>936</v>
      </c>
      <c r="Q75" s="124" t="s">
        <v>936</v>
      </c>
      <c r="R75" s="124" t="s">
        <v>936</v>
      </c>
      <c r="S75" s="124" t="s">
        <v>936</v>
      </c>
      <c r="T75" s="127"/>
    </row>
    <row r="76" spans="1:20" ht="36">
      <c r="A76" s="94" t="s">
        <v>423</v>
      </c>
      <c r="B76" s="123" t="s">
        <v>955</v>
      </c>
      <c r="C76" s="124"/>
      <c r="D76" s="124" t="s">
        <v>936</v>
      </c>
      <c r="E76" s="124" t="s">
        <v>936</v>
      </c>
      <c r="F76" s="124" t="s">
        <v>936</v>
      </c>
      <c r="G76" s="124" t="s">
        <v>936</v>
      </c>
      <c r="H76" s="124" t="s">
        <v>936</v>
      </c>
      <c r="I76" s="124" t="s">
        <v>936</v>
      </c>
      <c r="J76" s="124" t="s">
        <v>936</v>
      </c>
      <c r="K76" s="124" t="s">
        <v>936</v>
      </c>
      <c r="L76" s="124" t="s">
        <v>936</v>
      </c>
      <c r="M76" s="124" t="s">
        <v>936</v>
      </c>
      <c r="N76" s="124" t="s">
        <v>936</v>
      </c>
      <c r="O76" s="124" t="s">
        <v>936</v>
      </c>
      <c r="P76" s="124" t="s">
        <v>936</v>
      </c>
      <c r="Q76" s="124" t="s">
        <v>936</v>
      </c>
      <c r="R76" s="124" t="s">
        <v>936</v>
      </c>
      <c r="S76" s="124" t="s">
        <v>936</v>
      </c>
      <c r="T76" s="127"/>
    </row>
    <row r="77" spans="1:20" ht="48">
      <c r="A77" s="94" t="s">
        <v>846</v>
      </c>
      <c r="B77" s="123" t="s">
        <v>956</v>
      </c>
      <c r="C77" s="124"/>
      <c r="D77" s="124" t="s">
        <v>936</v>
      </c>
      <c r="E77" s="124" t="s">
        <v>936</v>
      </c>
      <c r="F77" s="124" t="s">
        <v>936</v>
      </c>
      <c r="G77" s="124" t="s">
        <v>936</v>
      </c>
      <c r="H77" s="124" t="s">
        <v>936</v>
      </c>
      <c r="I77" s="124" t="s">
        <v>936</v>
      </c>
      <c r="J77" s="124" t="s">
        <v>936</v>
      </c>
      <c r="K77" s="124" t="s">
        <v>936</v>
      </c>
      <c r="L77" s="124" t="s">
        <v>936</v>
      </c>
      <c r="M77" s="124" t="s">
        <v>936</v>
      </c>
      <c r="N77" s="124" t="s">
        <v>936</v>
      </c>
      <c r="O77" s="124" t="s">
        <v>936</v>
      </c>
      <c r="P77" s="124" t="s">
        <v>936</v>
      </c>
      <c r="Q77" s="124" t="s">
        <v>936</v>
      </c>
      <c r="R77" s="124" t="s">
        <v>936</v>
      </c>
      <c r="S77" s="124" t="s">
        <v>936</v>
      </c>
      <c r="T77" s="127"/>
    </row>
    <row r="78" spans="1:20" ht="24">
      <c r="A78" s="94" t="s">
        <v>845</v>
      </c>
      <c r="B78" s="123" t="s">
        <v>957</v>
      </c>
      <c r="C78" s="124"/>
      <c r="D78" s="124" t="s">
        <v>936</v>
      </c>
      <c r="E78" s="124" t="s">
        <v>936</v>
      </c>
      <c r="F78" s="124" t="s">
        <v>936</v>
      </c>
      <c r="G78" s="124" t="s">
        <v>936</v>
      </c>
      <c r="H78" s="124" t="s">
        <v>936</v>
      </c>
      <c r="I78" s="124" t="s">
        <v>936</v>
      </c>
      <c r="J78" s="124" t="s">
        <v>936</v>
      </c>
      <c r="K78" s="124" t="s">
        <v>936</v>
      </c>
      <c r="L78" s="124" t="s">
        <v>936</v>
      </c>
      <c r="M78" s="124" t="s">
        <v>936</v>
      </c>
      <c r="N78" s="124" t="s">
        <v>936</v>
      </c>
      <c r="O78" s="124" t="s">
        <v>936</v>
      </c>
      <c r="P78" s="124" t="s">
        <v>936</v>
      </c>
      <c r="Q78" s="124" t="s">
        <v>936</v>
      </c>
      <c r="R78" s="124" t="s">
        <v>936</v>
      </c>
      <c r="S78" s="124" t="s">
        <v>936</v>
      </c>
      <c r="T78" s="127"/>
    </row>
    <row r="82" spans="2:6" ht="15.75">
      <c r="B82" s="2" t="s">
        <v>972</v>
      </c>
      <c r="D82" s="58"/>
      <c r="E82" s="58"/>
      <c r="F82" s="2" t="s">
        <v>973</v>
      </c>
    </row>
  </sheetData>
  <sheetProtection/>
  <mergeCells count="25">
    <mergeCell ref="A19:C19"/>
    <mergeCell ref="J9:K9"/>
    <mergeCell ref="R15:R16"/>
    <mergeCell ref="S15:S16"/>
    <mergeCell ref="A14:A16"/>
    <mergeCell ref="B14:B16"/>
    <mergeCell ref="C14:C16"/>
    <mergeCell ref="D14:D16"/>
    <mergeCell ref="R14:S14"/>
    <mergeCell ref="R2:T2"/>
    <mergeCell ref="A3:T3"/>
    <mergeCell ref="E14:E16"/>
    <mergeCell ref="Q14:Q16"/>
    <mergeCell ref="G14:P14"/>
    <mergeCell ref="G15:H15"/>
    <mergeCell ref="I15:J15"/>
    <mergeCell ref="A4:T4"/>
    <mergeCell ref="T14:T16"/>
    <mergeCell ref="O15:P15"/>
    <mergeCell ref="G6:O6"/>
    <mergeCell ref="G7:O7"/>
    <mergeCell ref="H12:P12"/>
    <mergeCell ref="F14:F16"/>
    <mergeCell ref="K15:L15"/>
    <mergeCell ref="M15:N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8.125" style="2" customWidth="1"/>
    <col min="2" max="2" width="34.125" style="2" customWidth="1"/>
    <col min="3" max="3" width="13.00390625" style="2" customWidth="1"/>
    <col min="4" max="4" width="16.75390625" style="2" customWidth="1"/>
    <col min="5" max="5" width="21.375" style="2" customWidth="1"/>
    <col min="6" max="6" width="13.25390625" style="2" customWidth="1"/>
    <col min="7" max="7" width="13.75390625" style="2" customWidth="1"/>
    <col min="8" max="8" width="13.25390625" style="2" customWidth="1"/>
    <col min="9" max="9" width="13.75390625" style="2" customWidth="1"/>
    <col min="10" max="10" width="13.25390625" style="2" customWidth="1"/>
    <col min="11" max="11" width="13.75390625" style="2" customWidth="1"/>
    <col min="12" max="12" width="13.25390625" style="2" customWidth="1"/>
    <col min="13" max="13" width="13.75390625" style="2" customWidth="1"/>
    <col min="14" max="16384" width="9.125" style="2" customWidth="1"/>
  </cols>
  <sheetData>
    <row r="1" s="3" customFormat="1" ht="12">
      <c r="M1" s="17" t="s">
        <v>215</v>
      </c>
    </row>
    <row r="2" spans="10:13" s="3" customFormat="1" ht="24" customHeight="1">
      <c r="J2" s="220" t="s">
        <v>11</v>
      </c>
      <c r="K2" s="220"/>
      <c r="L2" s="220"/>
      <c r="M2" s="220"/>
    </row>
    <row r="3" spans="1:13" s="11" customFormat="1" ht="25.5" customHeight="1">
      <c r="A3" s="278" t="s">
        <v>214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s="11" customFormat="1" ht="11.2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6:7" s="11" customFormat="1" ht="12.75">
      <c r="F5" s="12" t="s">
        <v>966</v>
      </c>
      <c r="G5" s="119"/>
    </row>
    <row r="6" ht="11.25" customHeight="1"/>
    <row r="7" spans="4:15" s="11" customFormat="1" ht="12.75">
      <c r="D7" s="12" t="s">
        <v>12</v>
      </c>
      <c r="E7" s="213" t="s">
        <v>878</v>
      </c>
      <c r="F7" s="213"/>
      <c r="G7" s="213"/>
      <c r="H7" s="213"/>
      <c r="I7" s="213"/>
      <c r="J7" s="115"/>
      <c r="K7" s="115"/>
      <c r="L7" s="115"/>
      <c r="M7" s="115"/>
      <c r="N7" s="115"/>
      <c r="O7" s="115"/>
    </row>
    <row r="8" spans="5:11" s="9" customFormat="1" ht="11.25">
      <c r="E8" s="321" t="s">
        <v>13</v>
      </c>
      <c r="F8" s="321"/>
      <c r="G8" s="321"/>
      <c r="H8" s="321"/>
      <c r="I8" s="321"/>
      <c r="J8" s="279"/>
      <c r="K8" s="279"/>
    </row>
    <row r="9" ht="11.25" customHeight="1"/>
    <row r="10" spans="6:8" s="11" customFormat="1" ht="12.75">
      <c r="F10" s="12" t="s">
        <v>14</v>
      </c>
      <c r="G10" s="13" t="s">
        <v>877</v>
      </c>
      <c r="H10" s="11" t="s">
        <v>15</v>
      </c>
    </row>
    <row r="11" ht="11.25" customHeight="1"/>
    <row r="12" spans="5:12" s="11" customFormat="1" ht="12.75">
      <c r="E12" s="12" t="s">
        <v>16</v>
      </c>
      <c r="F12" s="93" t="s">
        <v>879</v>
      </c>
      <c r="G12" s="120"/>
      <c r="H12" s="120"/>
      <c r="I12" s="120"/>
      <c r="J12" s="120"/>
      <c r="K12" s="120"/>
      <c r="L12" s="97"/>
    </row>
    <row r="13" spans="6:11" s="9" customFormat="1" ht="11.25">
      <c r="F13" s="321" t="s">
        <v>17</v>
      </c>
      <c r="G13" s="321"/>
      <c r="H13" s="321"/>
      <c r="I13" s="321"/>
      <c r="J13" s="321"/>
      <c r="K13" s="321"/>
    </row>
    <row r="14" ht="11.25" customHeight="1"/>
    <row r="15" spans="1:13" s="3" customFormat="1" ht="30" customHeight="1">
      <c r="A15" s="215" t="s">
        <v>23</v>
      </c>
      <c r="B15" s="215" t="s">
        <v>22</v>
      </c>
      <c r="C15" s="215" t="s">
        <v>18</v>
      </c>
      <c r="D15" s="215" t="s">
        <v>213</v>
      </c>
      <c r="E15" s="215" t="s">
        <v>212</v>
      </c>
      <c r="F15" s="322" t="s">
        <v>211</v>
      </c>
      <c r="G15" s="323"/>
      <c r="H15" s="322" t="s">
        <v>210</v>
      </c>
      <c r="I15" s="323"/>
      <c r="J15" s="218" t="s">
        <v>209</v>
      </c>
      <c r="K15" s="219"/>
      <c r="L15" s="218" t="s">
        <v>208</v>
      </c>
      <c r="M15" s="219"/>
    </row>
    <row r="16" spans="1:13" s="3" customFormat="1" ht="51" customHeight="1">
      <c r="A16" s="223"/>
      <c r="B16" s="223"/>
      <c r="C16" s="223"/>
      <c r="D16" s="223"/>
      <c r="E16" s="217"/>
      <c r="F16" s="18" t="s">
        <v>959</v>
      </c>
      <c r="G16" s="18" t="s">
        <v>207</v>
      </c>
      <c r="H16" s="18" t="s">
        <v>960</v>
      </c>
      <c r="I16" s="18" t="s">
        <v>207</v>
      </c>
      <c r="J16" s="18" t="s">
        <v>961</v>
      </c>
      <c r="K16" s="18" t="s">
        <v>207</v>
      </c>
      <c r="L16" s="18" t="s">
        <v>960</v>
      </c>
      <c r="M16" s="18" t="s">
        <v>207</v>
      </c>
    </row>
    <row r="17" spans="1:13" s="3" customFormat="1" ht="1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3" s="3" customFormat="1" ht="12">
      <c r="A18" s="288" t="s">
        <v>10</v>
      </c>
      <c r="B18" s="289"/>
      <c r="C18" s="290"/>
      <c r="D18" s="169" t="s">
        <v>936</v>
      </c>
      <c r="E18" s="169" t="s">
        <v>936</v>
      </c>
      <c r="F18" s="169" t="s">
        <v>936</v>
      </c>
      <c r="G18" s="169" t="s">
        <v>936</v>
      </c>
      <c r="H18" s="169" t="s">
        <v>936</v>
      </c>
      <c r="I18" s="169" t="s">
        <v>936</v>
      </c>
      <c r="J18" s="169" t="s">
        <v>936</v>
      </c>
      <c r="K18" s="169" t="s">
        <v>936</v>
      </c>
      <c r="L18" s="169" t="s">
        <v>936</v>
      </c>
      <c r="M18" s="169" t="s">
        <v>936</v>
      </c>
    </row>
    <row r="19" spans="1:13" s="3" customFormat="1" ht="12">
      <c r="A19" s="108" t="s">
        <v>891</v>
      </c>
      <c r="B19" s="109" t="s">
        <v>892</v>
      </c>
      <c r="C19" s="29"/>
      <c r="D19" s="122" t="s">
        <v>936</v>
      </c>
      <c r="E19" s="122" t="s">
        <v>936</v>
      </c>
      <c r="F19" s="122" t="s">
        <v>936</v>
      </c>
      <c r="G19" s="122" t="s">
        <v>936</v>
      </c>
      <c r="H19" s="122" t="s">
        <v>936</v>
      </c>
      <c r="I19" s="122" t="s">
        <v>936</v>
      </c>
      <c r="J19" s="122" t="s">
        <v>936</v>
      </c>
      <c r="K19" s="122" t="s">
        <v>936</v>
      </c>
      <c r="L19" s="122" t="s">
        <v>936</v>
      </c>
      <c r="M19" s="122" t="s">
        <v>936</v>
      </c>
    </row>
    <row r="20" spans="1:13" s="3" customFormat="1" ht="21">
      <c r="A20" s="108" t="s">
        <v>893</v>
      </c>
      <c r="B20" s="109" t="s">
        <v>894</v>
      </c>
      <c r="C20" s="29"/>
      <c r="D20" s="122" t="s">
        <v>936</v>
      </c>
      <c r="E20" s="122" t="s">
        <v>936</v>
      </c>
      <c r="F20" s="122" t="s">
        <v>936</v>
      </c>
      <c r="G20" s="122" t="s">
        <v>936</v>
      </c>
      <c r="H20" s="122" t="s">
        <v>936</v>
      </c>
      <c r="I20" s="122" t="s">
        <v>936</v>
      </c>
      <c r="J20" s="122" t="s">
        <v>936</v>
      </c>
      <c r="K20" s="122" t="s">
        <v>936</v>
      </c>
      <c r="L20" s="122" t="s">
        <v>936</v>
      </c>
      <c r="M20" s="122" t="s">
        <v>936</v>
      </c>
    </row>
    <row r="21" spans="1:13" ht="9.75" customHeight="1">
      <c r="A21" s="108" t="s">
        <v>895</v>
      </c>
      <c r="B21" s="109" t="s">
        <v>896</v>
      </c>
      <c r="C21" s="29"/>
      <c r="D21" s="122" t="s">
        <v>936</v>
      </c>
      <c r="E21" s="122" t="s">
        <v>936</v>
      </c>
      <c r="F21" s="122" t="s">
        <v>936</v>
      </c>
      <c r="G21" s="122" t="s">
        <v>936</v>
      </c>
      <c r="H21" s="122" t="s">
        <v>936</v>
      </c>
      <c r="I21" s="122" t="s">
        <v>936</v>
      </c>
      <c r="J21" s="122" t="s">
        <v>936</v>
      </c>
      <c r="K21" s="122" t="s">
        <v>936</v>
      </c>
      <c r="L21" s="122" t="s">
        <v>936</v>
      </c>
      <c r="M21" s="122" t="s">
        <v>936</v>
      </c>
    </row>
    <row r="22" spans="1:13" s="3" customFormat="1" ht="21">
      <c r="A22" s="108" t="s">
        <v>897</v>
      </c>
      <c r="B22" s="109" t="s">
        <v>898</v>
      </c>
      <c r="C22" s="29"/>
      <c r="D22" s="122" t="s">
        <v>936</v>
      </c>
      <c r="E22" s="122" t="s">
        <v>936</v>
      </c>
      <c r="F22" s="122" t="s">
        <v>936</v>
      </c>
      <c r="G22" s="122" t="s">
        <v>936</v>
      </c>
      <c r="H22" s="122" t="s">
        <v>936</v>
      </c>
      <c r="I22" s="122" t="s">
        <v>936</v>
      </c>
      <c r="J22" s="122" t="s">
        <v>936</v>
      </c>
      <c r="K22" s="122" t="s">
        <v>936</v>
      </c>
      <c r="L22" s="122" t="s">
        <v>936</v>
      </c>
      <c r="M22" s="122" t="s">
        <v>936</v>
      </c>
    </row>
    <row r="23" spans="1:13" s="3" customFormat="1" ht="31.5">
      <c r="A23" s="108" t="s">
        <v>899</v>
      </c>
      <c r="B23" s="109" t="s">
        <v>900</v>
      </c>
      <c r="C23" s="29"/>
      <c r="D23" s="122" t="s">
        <v>936</v>
      </c>
      <c r="E23" s="122" t="s">
        <v>936</v>
      </c>
      <c r="F23" s="122" t="s">
        <v>936</v>
      </c>
      <c r="G23" s="122" t="s">
        <v>936</v>
      </c>
      <c r="H23" s="122" t="s">
        <v>936</v>
      </c>
      <c r="I23" s="122" t="s">
        <v>936</v>
      </c>
      <c r="J23" s="122" t="s">
        <v>936</v>
      </c>
      <c r="K23" s="122" t="s">
        <v>936</v>
      </c>
      <c r="L23" s="122" t="s">
        <v>936</v>
      </c>
      <c r="M23" s="122" t="s">
        <v>936</v>
      </c>
    </row>
    <row r="24" spans="1:13" ht="15.75">
      <c r="A24" s="108" t="s">
        <v>901</v>
      </c>
      <c r="B24" s="109" t="s">
        <v>902</v>
      </c>
      <c r="C24" s="29"/>
      <c r="D24" s="122" t="s">
        <v>936</v>
      </c>
      <c r="E24" s="122" t="s">
        <v>936</v>
      </c>
      <c r="F24" s="122" t="s">
        <v>936</v>
      </c>
      <c r="G24" s="122" t="s">
        <v>936</v>
      </c>
      <c r="H24" s="122" t="s">
        <v>936</v>
      </c>
      <c r="I24" s="122" t="s">
        <v>936</v>
      </c>
      <c r="J24" s="122" t="s">
        <v>936</v>
      </c>
      <c r="K24" s="122" t="s">
        <v>936</v>
      </c>
      <c r="L24" s="122" t="s">
        <v>936</v>
      </c>
      <c r="M24" s="122" t="s">
        <v>936</v>
      </c>
    </row>
    <row r="25" spans="1:13" ht="15.75">
      <c r="A25" s="108" t="s">
        <v>903</v>
      </c>
      <c r="B25" s="109" t="s">
        <v>904</v>
      </c>
      <c r="C25" s="29"/>
      <c r="D25" s="122" t="s">
        <v>936</v>
      </c>
      <c r="E25" s="122" t="s">
        <v>936</v>
      </c>
      <c r="F25" s="122" t="s">
        <v>936</v>
      </c>
      <c r="G25" s="122" t="s">
        <v>936</v>
      </c>
      <c r="H25" s="122" t="s">
        <v>936</v>
      </c>
      <c r="I25" s="122" t="s">
        <v>936</v>
      </c>
      <c r="J25" s="122" t="s">
        <v>936</v>
      </c>
      <c r="K25" s="122" t="s">
        <v>936</v>
      </c>
      <c r="L25" s="122" t="s">
        <v>936</v>
      </c>
      <c r="M25" s="122" t="s">
        <v>936</v>
      </c>
    </row>
    <row r="26" spans="1:13" ht="21">
      <c r="A26" s="108" t="s">
        <v>501</v>
      </c>
      <c r="B26" s="109" t="s">
        <v>905</v>
      </c>
      <c r="C26" s="29"/>
      <c r="D26" s="122" t="s">
        <v>936</v>
      </c>
      <c r="E26" s="122" t="s">
        <v>936</v>
      </c>
      <c r="F26" s="122" t="s">
        <v>936</v>
      </c>
      <c r="G26" s="122" t="s">
        <v>936</v>
      </c>
      <c r="H26" s="122" t="s">
        <v>936</v>
      </c>
      <c r="I26" s="122" t="s">
        <v>936</v>
      </c>
      <c r="J26" s="122" t="s">
        <v>936</v>
      </c>
      <c r="K26" s="122" t="s">
        <v>936</v>
      </c>
      <c r="L26" s="122" t="s">
        <v>936</v>
      </c>
      <c r="M26" s="122" t="s">
        <v>936</v>
      </c>
    </row>
    <row r="27" spans="1:13" ht="31.5">
      <c r="A27" s="108" t="s">
        <v>499</v>
      </c>
      <c r="B27" s="109" t="s">
        <v>906</v>
      </c>
      <c r="C27" s="29"/>
      <c r="D27" s="122" t="s">
        <v>936</v>
      </c>
      <c r="E27" s="122" t="s">
        <v>936</v>
      </c>
      <c r="F27" s="122" t="s">
        <v>936</v>
      </c>
      <c r="G27" s="122" t="s">
        <v>936</v>
      </c>
      <c r="H27" s="122" t="s">
        <v>936</v>
      </c>
      <c r="I27" s="122" t="s">
        <v>936</v>
      </c>
      <c r="J27" s="122" t="s">
        <v>936</v>
      </c>
      <c r="K27" s="122" t="s">
        <v>936</v>
      </c>
      <c r="L27" s="122" t="s">
        <v>936</v>
      </c>
      <c r="M27" s="122" t="s">
        <v>936</v>
      </c>
    </row>
    <row r="28" spans="1:13" ht="42">
      <c r="A28" s="108" t="s">
        <v>497</v>
      </c>
      <c r="B28" s="109" t="s">
        <v>907</v>
      </c>
      <c r="C28" s="29"/>
      <c r="D28" s="122" t="s">
        <v>936</v>
      </c>
      <c r="E28" s="122" t="s">
        <v>936</v>
      </c>
      <c r="F28" s="122" t="s">
        <v>936</v>
      </c>
      <c r="G28" s="122" t="s">
        <v>936</v>
      </c>
      <c r="H28" s="122" t="s">
        <v>936</v>
      </c>
      <c r="I28" s="122" t="s">
        <v>936</v>
      </c>
      <c r="J28" s="122" t="s">
        <v>936</v>
      </c>
      <c r="K28" s="122" t="s">
        <v>936</v>
      </c>
      <c r="L28" s="122" t="s">
        <v>936</v>
      </c>
      <c r="M28" s="122" t="s">
        <v>936</v>
      </c>
    </row>
    <row r="29" spans="1:13" ht="42">
      <c r="A29" s="108" t="s">
        <v>492</v>
      </c>
      <c r="B29" s="109" t="s">
        <v>908</v>
      </c>
      <c r="C29" s="29"/>
      <c r="D29" s="122" t="s">
        <v>936</v>
      </c>
      <c r="E29" s="122" t="s">
        <v>936</v>
      </c>
      <c r="F29" s="122" t="s">
        <v>936</v>
      </c>
      <c r="G29" s="122" t="s">
        <v>936</v>
      </c>
      <c r="H29" s="122" t="s">
        <v>936</v>
      </c>
      <c r="I29" s="122" t="s">
        <v>936</v>
      </c>
      <c r="J29" s="122" t="s">
        <v>936</v>
      </c>
      <c r="K29" s="122" t="s">
        <v>936</v>
      </c>
      <c r="L29" s="122" t="s">
        <v>936</v>
      </c>
      <c r="M29" s="122" t="s">
        <v>936</v>
      </c>
    </row>
    <row r="30" spans="1:13" ht="42">
      <c r="A30" s="108" t="s">
        <v>490</v>
      </c>
      <c r="B30" s="109" t="s">
        <v>909</v>
      </c>
      <c r="C30" s="29"/>
      <c r="D30" s="122" t="s">
        <v>936</v>
      </c>
      <c r="E30" s="122" t="s">
        <v>936</v>
      </c>
      <c r="F30" s="122" t="s">
        <v>936</v>
      </c>
      <c r="G30" s="122" t="s">
        <v>936</v>
      </c>
      <c r="H30" s="122" t="s">
        <v>936</v>
      </c>
      <c r="I30" s="122" t="s">
        <v>936</v>
      </c>
      <c r="J30" s="122" t="s">
        <v>936</v>
      </c>
      <c r="K30" s="122" t="s">
        <v>936</v>
      </c>
      <c r="L30" s="122" t="s">
        <v>936</v>
      </c>
      <c r="M30" s="122" t="s">
        <v>936</v>
      </c>
    </row>
    <row r="31" spans="1:13" ht="31.5">
      <c r="A31" s="108" t="s">
        <v>470</v>
      </c>
      <c r="B31" s="109" t="s">
        <v>910</v>
      </c>
      <c r="C31" s="29"/>
      <c r="D31" s="122" t="s">
        <v>936</v>
      </c>
      <c r="E31" s="122" t="s">
        <v>936</v>
      </c>
      <c r="F31" s="122" t="s">
        <v>936</v>
      </c>
      <c r="G31" s="122" t="s">
        <v>936</v>
      </c>
      <c r="H31" s="122" t="s">
        <v>936</v>
      </c>
      <c r="I31" s="122" t="s">
        <v>936</v>
      </c>
      <c r="J31" s="122" t="s">
        <v>936</v>
      </c>
      <c r="K31" s="122" t="s">
        <v>936</v>
      </c>
      <c r="L31" s="122" t="s">
        <v>936</v>
      </c>
      <c r="M31" s="122" t="s">
        <v>936</v>
      </c>
    </row>
    <row r="32" spans="1:13" ht="52.5">
      <c r="A32" s="108" t="s">
        <v>468</v>
      </c>
      <c r="B32" s="109" t="s">
        <v>911</v>
      </c>
      <c r="C32" s="29"/>
      <c r="D32" s="122" t="s">
        <v>936</v>
      </c>
      <c r="E32" s="122" t="s">
        <v>936</v>
      </c>
      <c r="F32" s="122" t="s">
        <v>936</v>
      </c>
      <c r="G32" s="122" t="s">
        <v>936</v>
      </c>
      <c r="H32" s="122" t="s">
        <v>936</v>
      </c>
      <c r="I32" s="122" t="s">
        <v>936</v>
      </c>
      <c r="J32" s="122" t="s">
        <v>936</v>
      </c>
      <c r="K32" s="122" t="s">
        <v>936</v>
      </c>
      <c r="L32" s="122" t="s">
        <v>936</v>
      </c>
      <c r="M32" s="122" t="s">
        <v>936</v>
      </c>
    </row>
    <row r="33" spans="1:13" ht="31.5">
      <c r="A33" s="108" t="s">
        <v>467</v>
      </c>
      <c r="B33" s="109" t="s">
        <v>912</v>
      </c>
      <c r="C33" s="29"/>
      <c r="D33" s="122" t="s">
        <v>936</v>
      </c>
      <c r="E33" s="122" t="s">
        <v>936</v>
      </c>
      <c r="F33" s="122" t="s">
        <v>936</v>
      </c>
      <c r="G33" s="122" t="s">
        <v>936</v>
      </c>
      <c r="H33" s="122" t="s">
        <v>936</v>
      </c>
      <c r="I33" s="122" t="s">
        <v>936</v>
      </c>
      <c r="J33" s="122" t="s">
        <v>936</v>
      </c>
      <c r="K33" s="122" t="s">
        <v>936</v>
      </c>
      <c r="L33" s="122" t="s">
        <v>936</v>
      </c>
      <c r="M33" s="122" t="s">
        <v>936</v>
      </c>
    </row>
    <row r="34" spans="1:13" ht="31.5">
      <c r="A34" s="108" t="s">
        <v>465</v>
      </c>
      <c r="B34" s="109" t="s">
        <v>913</v>
      </c>
      <c r="C34" s="29"/>
      <c r="D34" s="122" t="s">
        <v>936</v>
      </c>
      <c r="E34" s="122" t="s">
        <v>936</v>
      </c>
      <c r="F34" s="122" t="s">
        <v>936</v>
      </c>
      <c r="G34" s="122" t="s">
        <v>936</v>
      </c>
      <c r="H34" s="122" t="s">
        <v>936</v>
      </c>
      <c r="I34" s="122" t="s">
        <v>936</v>
      </c>
      <c r="J34" s="122" t="s">
        <v>936</v>
      </c>
      <c r="K34" s="122" t="s">
        <v>936</v>
      </c>
      <c r="L34" s="122" t="s">
        <v>936</v>
      </c>
      <c r="M34" s="122" t="s">
        <v>936</v>
      </c>
    </row>
    <row r="35" spans="1:13" ht="21">
      <c r="A35" s="108" t="s">
        <v>914</v>
      </c>
      <c r="B35" s="109" t="s">
        <v>915</v>
      </c>
      <c r="C35" s="29"/>
      <c r="D35" s="122" t="s">
        <v>936</v>
      </c>
      <c r="E35" s="122" t="s">
        <v>936</v>
      </c>
      <c r="F35" s="122" t="s">
        <v>936</v>
      </c>
      <c r="G35" s="122" t="s">
        <v>936</v>
      </c>
      <c r="H35" s="122" t="s">
        <v>936</v>
      </c>
      <c r="I35" s="122" t="s">
        <v>936</v>
      </c>
      <c r="J35" s="122" t="s">
        <v>936</v>
      </c>
      <c r="K35" s="122" t="s">
        <v>936</v>
      </c>
      <c r="L35" s="122" t="s">
        <v>936</v>
      </c>
      <c r="M35" s="122" t="s">
        <v>936</v>
      </c>
    </row>
    <row r="36" spans="1:13" ht="73.5">
      <c r="A36" s="108" t="s">
        <v>914</v>
      </c>
      <c r="B36" s="109" t="s">
        <v>916</v>
      </c>
      <c r="C36" s="29"/>
      <c r="D36" s="122" t="s">
        <v>936</v>
      </c>
      <c r="E36" s="122" t="s">
        <v>936</v>
      </c>
      <c r="F36" s="122" t="s">
        <v>936</v>
      </c>
      <c r="G36" s="122" t="s">
        <v>936</v>
      </c>
      <c r="H36" s="122" t="s">
        <v>936</v>
      </c>
      <c r="I36" s="122" t="s">
        <v>936</v>
      </c>
      <c r="J36" s="122" t="s">
        <v>936</v>
      </c>
      <c r="K36" s="122" t="s">
        <v>936</v>
      </c>
      <c r="L36" s="122" t="s">
        <v>936</v>
      </c>
      <c r="M36" s="122" t="s">
        <v>936</v>
      </c>
    </row>
    <row r="37" spans="1:13" ht="63">
      <c r="A37" s="108" t="s">
        <v>914</v>
      </c>
      <c r="B37" s="109" t="s">
        <v>917</v>
      </c>
      <c r="C37" s="29"/>
      <c r="D37" s="122" t="s">
        <v>936</v>
      </c>
      <c r="E37" s="122" t="s">
        <v>936</v>
      </c>
      <c r="F37" s="122" t="s">
        <v>936</v>
      </c>
      <c r="G37" s="122" t="s">
        <v>936</v>
      </c>
      <c r="H37" s="122" t="s">
        <v>936</v>
      </c>
      <c r="I37" s="122" t="s">
        <v>936</v>
      </c>
      <c r="J37" s="122" t="s">
        <v>936</v>
      </c>
      <c r="K37" s="122" t="s">
        <v>936</v>
      </c>
      <c r="L37" s="122" t="s">
        <v>936</v>
      </c>
      <c r="M37" s="122" t="s">
        <v>936</v>
      </c>
    </row>
    <row r="38" spans="1:13" ht="63">
      <c r="A38" s="108" t="s">
        <v>914</v>
      </c>
      <c r="B38" s="109" t="s">
        <v>918</v>
      </c>
      <c r="C38" s="29"/>
      <c r="D38" s="122" t="s">
        <v>936</v>
      </c>
      <c r="E38" s="122" t="s">
        <v>936</v>
      </c>
      <c r="F38" s="122" t="s">
        <v>936</v>
      </c>
      <c r="G38" s="122" t="s">
        <v>936</v>
      </c>
      <c r="H38" s="122" t="s">
        <v>936</v>
      </c>
      <c r="I38" s="122" t="s">
        <v>936</v>
      </c>
      <c r="J38" s="122" t="s">
        <v>936</v>
      </c>
      <c r="K38" s="122" t="s">
        <v>936</v>
      </c>
      <c r="L38" s="122" t="s">
        <v>936</v>
      </c>
      <c r="M38" s="122" t="s">
        <v>936</v>
      </c>
    </row>
    <row r="39" spans="1:13" ht="21">
      <c r="A39" s="108" t="s">
        <v>919</v>
      </c>
      <c r="B39" s="109" t="s">
        <v>915</v>
      </c>
      <c r="C39" s="29"/>
      <c r="D39" s="122" t="s">
        <v>936</v>
      </c>
      <c r="E39" s="122" t="s">
        <v>936</v>
      </c>
      <c r="F39" s="122" t="s">
        <v>936</v>
      </c>
      <c r="G39" s="122" t="s">
        <v>936</v>
      </c>
      <c r="H39" s="122" t="s">
        <v>936</v>
      </c>
      <c r="I39" s="122" t="s">
        <v>936</v>
      </c>
      <c r="J39" s="122" t="s">
        <v>936</v>
      </c>
      <c r="K39" s="122" t="s">
        <v>936</v>
      </c>
      <c r="L39" s="122" t="s">
        <v>936</v>
      </c>
      <c r="M39" s="122" t="s">
        <v>936</v>
      </c>
    </row>
    <row r="40" spans="1:13" ht="73.5">
      <c r="A40" s="108" t="s">
        <v>919</v>
      </c>
      <c r="B40" s="109" t="s">
        <v>916</v>
      </c>
      <c r="C40" s="29"/>
      <c r="D40" s="122" t="s">
        <v>936</v>
      </c>
      <c r="E40" s="122" t="s">
        <v>936</v>
      </c>
      <c r="F40" s="122" t="s">
        <v>936</v>
      </c>
      <c r="G40" s="122" t="s">
        <v>936</v>
      </c>
      <c r="H40" s="122" t="s">
        <v>936</v>
      </c>
      <c r="I40" s="122" t="s">
        <v>936</v>
      </c>
      <c r="J40" s="122" t="s">
        <v>936</v>
      </c>
      <c r="K40" s="122" t="s">
        <v>936</v>
      </c>
      <c r="L40" s="122" t="s">
        <v>936</v>
      </c>
      <c r="M40" s="122" t="s">
        <v>936</v>
      </c>
    </row>
    <row r="41" spans="1:13" ht="63">
      <c r="A41" s="108" t="s">
        <v>919</v>
      </c>
      <c r="B41" s="109" t="s">
        <v>917</v>
      </c>
      <c r="C41" s="29"/>
      <c r="D41" s="122" t="s">
        <v>936</v>
      </c>
      <c r="E41" s="122" t="s">
        <v>936</v>
      </c>
      <c r="F41" s="122" t="s">
        <v>936</v>
      </c>
      <c r="G41" s="122" t="s">
        <v>936</v>
      </c>
      <c r="H41" s="122" t="s">
        <v>936</v>
      </c>
      <c r="I41" s="122" t="s">
        <v>936</v>
      </c>
      <c r="J41" s="122" t="s">
        <v>936</v>
      </c>
      <c r="K41" s="122" t="s">
        <v>936</v>
      </c>
      <c r="L41" s="122" t="s">
        <v>936</v>
      </c>
      <c r="M41" s="122" t="s">
        <v>936</v>
      </c>
    </row>
    <row r="42" spans="1:13" ht="63">
      <c r="A42" s="108" t="s">
        <v>919</v>
      </c>
      <c r="B42" s="109" t="s">
        <v>920</v>
      </c>
      <c r="C42" s="29"/>
      <c r="D42" s="122" t="s">
        <v>936</v>
      </c>
      <c r="E42" s="122" t="s">
        <v>936</v>
      </c>
      <c r="F42" s="122" t="s">
        <v>936</v>
      </c>
      <c r="G42" s="122" t="s">
        <v>936</v>
      </c>
      <c r="H42" s="122" t="s">
        <v>936</v>
      </c>
      <c r="I42" s="122" t="s">
        <v>936</v>
      </c>
      <c r="J42" s="122" t="s">
        <v>936</v>
      </c>
      <c r="K42" s="122" t="s">
        <v>936</v>
      </c>
      <c r="L42" s="122" t="s">
        <v>936</v>
      </c>
      <c r="M42" s="122" t="s">
        <v>936</v>
      </c>
    </row>
    <row r="43" spans="1:13" ht="63">
      <c r="A43" s="108" t="s">
        <v>921</v>
      </c>
      <c r="B43" s="109" t="s">
        <v>922</v>
      </c>
      <c r="C43" s="29"/>
      <c r="D43" s="122" t="s">
        <v>936</v>
      </c>
      <c r="E43" s="122" t="s">
        <v>936</v>
      </c>
      <c r="F43" s="122" t="s">
        <v>936</v>
      </c>
      <c r="G43" s="122" t="s">
        <v>936</v>
      </c>
      <c r="H43" s="122" t="s">
        <v>936</v>
      </c>
      <c r="I43" s="122" t="s">
        <v>936</v>
      </c>
      <c r="J43" s="122" t="s">
        <v>936</v>
      </c>
      <c r="K43" s="122" t="s">
        <v>936</v>
      </c>
      <c r="L43" s="122" t="s">
        <v>936</v>
      </c>
      <c r="M43" s="122" t="s">
        <v>936</v>
      </c>
    </row>
    <row r="44" spans="1:13" ht="52.5">
      <c r="A44" s="108" t="s">
        <v>923</v>
      </c>
      <c r="B44" s="109" t="s">
        <v>924</v>
      </c>
      <c r="C44" s="29"/>
      <c r="D44" s="122" t="s">
        <v>936</v>
      </c>
      <c r="E44" s="122" t="s">
        <v>936</v>
      </c>
      <c r="F44" s="122" t="s">
        <v>936</v>
      </c>
      <c r="G44" s="122" t="s">
        <v>936</v>
      </c>
      <c r="H44" s="122" t="s">
        <v>936</v>
      </c>
      <c r="I44" s="122" t="s">
        <v>936</v>
      </c>
      <c r="J44" s="122" t="s">
        <v>936</v>
      </c>
      <c r="K44" s="122" t="s">
        <v>936</v>
      </c>
      <c r="L44" s="122" t="s">
        <v>936</v>
      </c>
      <c r="M44" s="122" t="s">
        <v>936</v>
      </c>
    </row>
    <row r="45" spans="1:13" ht="52.5">
      <c r="A45" s="108" t="s">
        <v>925</v>
      </c>
      <c r="B45" s="109" t="s">
        <v>926</v>
      </c>
      <c r="C45" s="29"/>
      <c r="D45" s="122" t="s">
        <v>936</v>
      </c>
      <c r="E45" s="122" t="s">
        <v>936</v>
      </c>
      <c r="F45" s="122" t="s">
        <v>936</v>
      </c>
      <c r="G45" s="122" t="s">
        <v>936</v>
      </c>
      <c r="H45" s="122" t="s">
        <v>936</v>
      </c>
      <c r="I45" s="122" t="s">
        <v>936</v>
      </c>
      <c r="J45" s="122" t="s">
        <v>936</v>
      </c>
      <c r="K45" s="122" t="s">
        <v>936</v>
      </c>
      <c r="L45" s="122" t="s">
        <v>936</v>
      </c>
      <c r="M45" s="122" t="s">
        <v>936</v>
      </c>
    </row>
    <row r="46" spans="1:13" ht="31.5">
      <c r="A46" s="108" t="s">
        <v>463</v>
      </c>
      <c r="B46" s="109" t="s">
        <v>927</v>
      </c>
      <c r="C46" s="29"/>
      <c r="D46" s="122" t="s">
        <v>936</v>
      </c>
      <c r="E46" s="122" t="s">
        <v>936</v>
      </c>
      <c r="F46" s="122" t="s">
        <v>936</v>
      </c>
      <c r="G46" s="122" t="s">
        <v>936</v>
      </c>
      <c r="H46" s="122" t="s">
        <v>936</v>
      </c>
      <c r="I46" s="122" t="s">
        <v>936</v>
      </c>
      <c r="J46" s="122" t="s">
        <v>936</v>
      </c>
      <c r="K46" s="122" t="s">
        <v>936</v>
      </c>
      <c r="L46" s="122" t="s">
        <v>936</v>
      </c>
      <c r="M46" s="122" t="s">
        <v>936</v>
      </c>
    </row>
    <row r="47" spans="1:13" ht="52.5">
      <c r="A47" s="108" t="s">
        <v>461</v>
      </c>
      <c r="B47" s="109" t="s">
        <v>928</v>
      </c>
      <c r="C47" s="29"/>
      <c r="D47" s="122" t="s">
        <v>936</v>
      </c>
      <c r="E47" s="122" t="s">
        <v>936</v>
      </c>
      <c r="F47" s="122" t="s">
        <v>936</v>
      </c>
      <c r="G47" s="122" t="s">
        <v>936</v>
      </c>
      <c r="H47" s="122" t="s">
        <v>936</v>
      </c>
      <c r="I47" s="122" t="s">
        <v>936</v>
      </c>
      <c r="J47" s="122" t="s">
        <v>936</v>
      </c>
      <c r="K47" s="122" t="s">
        <v>936</v>
      </c>
      <c r="L47" s="122" t="s">
        <v>936</v>
      </c>
      <c r="M47" s="122" t="s">
        <v>936</v>
      </c>
    </row>
    <row r="48" spans="1:13" ht="21">
      <c r="A48" s="108" t="s">
        <v>459</v>
      </c>
      <c r="B48" s="109" t="s">
        <v>929</v>
      </c>
      <c r="C48" s="29"/>
      <c r="D48" s="122" t="s">
        <v>936</v>
      </c>
      <c r="E48" s="122" t="s">
        <v>936</v>
      </c>
      <c r="F48" s="122" t="s">
        <v>936</v>
      </c>
      <c r="G48" s="122" t="s">
        <v>936</v>
      </c>
      <c r="H48" s="122" t="s">
        <v>936</v>
      </c>
      <c r="I48" s="122" t="s">
        <v>936</v>
      </c>
      <c r="J48" s="122" t="s">
        <v>936</v>
      </c>
      <c r="K48" s="122" t="s">
        <v>936</v>
      </c>
      <c r="L48" s="122" t="s">
        <v>936</v>
      </c>
      <c r="M48" s="122" t="s">
        <v>936</v>
      </c>
    </row>
    <row r="49" spans="1:13" ht="42">
      <c r="A49" s="108" t="s">
        <v>455</v>
      </c>
      <c r="B49" s="109" t="s">
        <v>930</v>
      </c>
      <c r="C49" s="29"/>
      <c r="D49" s="122" t="s">
        <v>936</v>
      </c>
      <c r="E49" s="122" t="s">
        <v>936</v>
      </c>
      <c r="F49" s="122" t="s">
        <v>936</v>
      </c>
      <c r="G49" s="122" t="s">
        <v>936</v>
      </c>
      <c r="H49" s="122" t="s">
        <v>936</v>
      </c>
      <c r="I49" s="122" t="s">
        <v>936</v>
      </c>
      <c r="J49" s="122" t="s">
        <v>936</v>
      </c>
      <c r="K49" s="122" t="s">
        <v>936</v>
      </c>
      <c r="L49" s="122" t="s">
        <v>936</v>
      </c>
      <c r="M49" s="122" t="s">
        <v>936</v>
      </c>
    </row>
    <row r="50" spans="1:13" ht="31.5">
      <c r="A50" s="108" t="s">
        <v>447</v>
      </c>
      <c r="B50" s="109" t="s">
        <v>931</v>
      </c>
      <c r="C50" s="29"/>
      <c r="D50" s="122" t="s">
        <v>936</v>
      </c>
      <c r="E50" s="122" t="s">
        <v>936</v>
      </c>
      <c r="F50" s="122" t="s">
        <v>936</v>
      </c>
      <c r="G50" s="122" t="s">
        <v>936</v>
      </c>
      <c r="H50" s="122" t="s">
        <v>936</v>
      </c>
      <c r="I50" s="122" t="s">
        <v>936</v>
      </c>
      <c r="J50" s="122" t="s">
        <v>936</v>
      </c>
      <c r="K50" s="122" t="s">
        <v>936</v>
      </c>
      <c r="L50" s="122" t="s">
        <v>936</v>
      </c>
      <c r="M50" s="122" t="s">
        <v>936</v>
      </c>
    </row>
    <row r="51" spans="1:13" ht="21">
      <c r="A51" s="108" t="s">
        <v>862</v>
      </c>
      <c r="B51" s="109" t="s">
        <v>863</v>
      </c>
      <c r="C51" s="110"/>
      <c r="D51" s="122" t="s">
        <v>936</v>
      </c>
      <c r="E51" s="122" t="s">
        <v>936</v>
      </c>
      <c r="F51" s="122" t="s">
        <v>936</v>
      </c>
      <c r="G51" s="122" t="s">
        <v>936</v>
      </c>
      <c r="H51" s="122" t="s">
        <v>936</v>
      </c>
      <c r="I51" s="122" t="s">
        <v>936</v>
      </c>
      <c r="J51" s="122" t="s">
        <v>936</v>
      </c>
      <c r="K51" s="122" t="s">
        <v>936</v>
      </c>
      <c r="L51" s="122" t="s">
        <v>936</v>
      </c>
      <c r="M51" s="122" t="s">
        <v>936</v>
      </c>
    </row>
    <row r="52" spans="1:13" ht="31.5">
      <c r="A52" s="108" t="s">
        <v>932</v>
      </c>
      <c r="B52" s="109" t="s">
        <v>933</v>
      </c>
      <c r="C52" s="108"/>
      <c r="D52" s="122" t="s">
        <v>936</v>
      </c>
      <c r="E52" s="122" t="s">
        <v>936</v>
      </c>
      <c r="F52" s="122" t="s">
        <v>936</v>
      </c>
      <c r="G52" s="122" t="s">
        <v>936</v>
      </c>
      <c r="H52" s="122" t="s">
        <v>936</v>
      </c>
      <c r="I52" s="122" t="s">
        <v>936</v>
      </c>
      <c r="J52" s="122" t="s">
        <v>936</v>
      </c>
      <c r="K52" s="122" t="s">
        <v>936</v>
      </c>
      <c r="L52" s="122" t="s">
        <v>936</v>
      </c>
      <c r="M52" s="122" t="s">
        <v>936</v>
      </c>
    </row>
    <row r="53" spans="1:13" ht="31.5">
      <c r="A53" s="108" t="s">
        <v>445</v>
      </c>
      <c r="B53" s="109" t="s">
        <v>934</v>
      </c>
      <c r="C53" s="108"/>
      <c r="D53" s="122" t="s">
        <v>936</v>
      </c>
      <c r="E53" s="122" t="s">
        <v>936</v>
      </c>
      <c r="F53" s="122" t="s">
        <v>936</v>
      </c>
      <c r="G53" s="122" t="s">
        <v>936</v>
      </c>
      <c r="H53" s="122" t="s">
        <v>936</v>
      </c>
      <c r="I53" s="122" t="s">
        <v>936</v>
      </c>
      <c r="J53" s="122" t="s">
        <v>936</v>
      </c>
      <c r="K53" s="122" t="s">
        <v>936</v>
      </c>
      <c r="L53" s="122" t="s">
        <v>936</v>
      </c>
      <c r="M53" s="122" t="s">
        <v>936</v>
      </c>
    </row>
    <row r="54" spans="1:13" ht="31.5">
      <c r="A54" s="108" t="s">
        <v>443</v>
      </c>
      <c r="B54" s="109" t="s">
        <v>874</v>
      </c>
      <c r="C54" s="110"/>
      <c r="D54" s="122" t="s">
        <v>936</v>
      </c>
      <c r="E54" s="122" t="s">
        <v>936</v>
      </c>
      <c r="F54" s="122" t="s">
        <v>936</v>
      </c>
      <c r="G54" s="122" t="s">
        <v>936</v>
      </c>
      <c r="H54" s="122" t="s">
        <v>936</v>
      </c>
      <c r="I54" s="122" t="s">
        <v>936</v>
      </c>
      <c r="J54" s="122" t="s">
        <v>936</v>
      </c>
      <c r="K54" s="122" t="s">
        <v>936</v>
      </c>
      <c r="L54" s="122" t="s">
        <v>936</v>
      </c>
      <c r="M54" s="122" t="s">
        <v>936</v>
      </c>
    </row>
    <row r="55" spans="1:13" ht="31.5">
      <c r="A55" s="108" t="s">
        <v>439</v>
      </c>
      <c r="B55" s="109" t="s">
        <v>935</v>
      </c>
      <c r="C55" s="122"/>
      <c r="D55" s="122" t="s">
        <v>936</v>
      </c>
      <c r="E55" s="122" t="s">
        <v>936</v>
      </c>
      <c r="F55" s="122" t="s">
        <v>936</v>
      </c>
      <c r="G55" s="122" t="s">
        <v>936</v>
      </c>
      <c r="H55" s="122" t="s">
        <v>936</v>
      </c>
      <c r="I55" s="122" t="s">
        <v>936</v>
      </c>
      <c r="J55" s="122" t="s">
        <v>936</v>
      </c>
      <c r="K55" s="122" t="s">
        <v>936</v>
      </c>
      <c r="L55" s="122" t="s">
        <v>936</v>
      </c>
      <c r="M55" s="122" t="s">
        <v>936</v>
      </c>
    </row>
    <row r="56" spans="1:13" ht="31.5">
      <c r="A56" s="108" t="s">
        <v>437</v>
      </c>
      <c r="B56" s="109" t="s">
        <v>937</v>
      </c>
      <c r="C56" s="122"/>
      <c r="D56" s="122" t="s">
        <v>936</v>
      </c>
      <c r="E56" s="122" t="s">
        <v>936</v>
      </c>
      <c r="F56" s="122" t="s">
        <v>936</v>
      </c>
      <c r="G56" s="122" t="s">
        <v>936</v>
      </c>
      <c r="H56" s="122" t="s">
        <v>936</v>
      </c>
      <c r="I56" s="122" t="s">
        <v>936</v>
      </c>
      <c r="J56" s="122" t="s">
        <v>936</v>
      </c>
      <c r="K56" s="122" t="s">
        <v>936</v>
      </c>
      <c r="L56" s="122" t="s">
        <v>936</v>
      </c>
      <c r="M56" s="122" t="s">
        <v>936</v>
      </c>
    </row>
    <row r="57" spans="1:13" ht="31.5">
      <c r="A57" s="108" t="s">
        <v>435</v>
      </c>
      <c r="B57" s="109" t="s">
        <v>938</v>
      </c>
      <c r="C57" s="122"/>
      <c r="D57" s="122" t="s">
        <v>936</v>
      </c>
      <c r="E57" s="122" t="s">
        <v>936</v>
      </c>
      <c r="F57" s="122" t="s">
        <v>936</v>
      </c>
      <c r="G57" s="122" t="s">
        <v>936</v>
      </c>
      <c r="H57" s="122" t="s">
        <v>936</v>
      </c>
      <c r="I57" s="122" t="s">
        <v>936</v>
      </c>
      <c r="J57" s="122" t="s">
        <v>936</v>
      </c>
      <c r="K57" s="122" t="s">
        <v>936</v>
      </c>
      <c r="L57" s="122" t="s">
        <v>936</v>
      </c>
      <c r="M57" s="122" t="s">
        <v>936</v>
      </c>
    </row>
    <row r="58" spans="1:13" ht="42">
      <c r="A58" s="108" t="s">
        <v>433</v>
      </c>
      <c r="B58" s="109" t="s">
        <v>939</v>
      </c>
      <c r="C58" s="122"/>
      <c r="D58" s="122" t="s">
        <v>936</v>
      </c>
      <c r="E58" s="122" t="s">
        <v>936</v>
      </c>
      <c r="F58" s="122" t="s">
        <v>936</v>
      </c>
      <c r="G58" s="122" t="s">
        <v>936</v>
      </c>
      <c r="H58" s="122" t="s">
        <v>936</v>
      </c>
      <c r="I58" s="122" t="s">
        <v>936</v>
      </c>
      <c r="J58" s="122" t="s">
        <v>936</v>
      </c>
      <c r="K58" s="122" t="s">
        <v>936</v>
      </c>
      <c r="L58" s="122" t="s">
        <v>936</v>
      </c>
      <c r="M58" s="122" t="s">
        <v>936</v>
      </c>
    </row>
    <row r="59" spans="1:13" ht="42">
      <c r="A59" s="108" t="s">
        <v>431</v>
      </c>
      <c r="B59" s="109" t="s">
        <v>940</v>
      </c>
      <c r="C59" s="122"/>
      <c r="D59" s="122" t="s">
        <v>936</v>
      </c>
      <c r="E59" s="122" t="s">
        <v>936</v>
      </c>
      <c r="F59" s="122" t="s">
        <v>936</v>
      </c>
      <c r="G59" s="122" t="s">
        <v>936</v>
      </c>
      <c r="H59" s="122" t="s">
        <v>936</v>
      </c>
      <c r="I59" s="122" t="s">
        <v>936</v>
      </c>
      <c r="J59" s="122" t="s">
        <v>936</v>
      </c>
      <c r="K59" s="122" t="s">
        <v>936</v>
      </c>
      <c r="L59" s="122" t="s">
        <v>936</v>
      </c>
      <c r="M59" s="122" t="s">
        <v>936</v>
      </c>
    </row>
    <row r="60" spans="1:13" ht="31.5">
      <c r="A60" s="108" t="s">
        <v>429</v>
      </c>
      <c r="B60" s="109" t="s">
        <v>941</v>
      </c>
      <c r="C60" s="122"/>
      <c r="D60" s="122" t="s">
        <v>936</v>
      </c>
      <c r="E60" s="122" t="s">
        <v>936</v>
      </c>
      <c r="F60" s="122" t="s">
        <v>936</v>
      </c>
      <c r="G60" s="122" t="s">
        <v>936</v>
      </c>
      <c r="H60" s="122" t="s">
        <v>936</v>
      </c>
      <c r="I60" s="122" t="s">
        <v>936</v>
      </c>
      <c r="J60" s="122" t="s">
        <v>936</v>
      </c>
      <c r="K60" s="122" t="s">
        <v>936</v>
      </c>
      <c r="L60" s="122" t="s">
        <v>936</v>
      </c>
      <c r="M60" s="122" t="s">
        <v>936</v>
      </c>
    </row>
    <row r="61" spans="1:13" ht="42">
      <c r="A61" s="108" t="s">
        <v>942</v>
      </c>
      <c r="B61" s="109" t="s">
        <v>943</v>
      </c>
      <c r="C61" s="122"/>
      <c r="D61" s="122" t="s">
        <v>936</v>
      </c>
      <c r="E61" s="122" t="s">
        <v>936</v>
      </c>
      <c r="F61" s="122" t="s">
        <v>936</v>
      </c>
      <c r="G61" s="122" t="s">
        <v>936</v>
      </c>
      <c r="H61" s="122" t="s">
        <v>936</v>
      </c>
      <c r="I61" s="122" t="s">
        <v>936</v>
      </c>
      <c r="J61" s="122" t="s">
        <v>936</v>
      </c>
      <c r="K61" s="122" t="s">
        <v>936</v>
      </c>
      <c r="L61" s="122" t="s">
        <v>936</v>
      </c>
      <c r="M61" s="122" t="s">
        <v>936</v>
      </c>
    </row>
    <row r="62" spans="1:13" ht="42">
      <c r="A62" s="108" t="s">
        <v>944</v>
      </c>
      <c r="B62" s="109" t="s">
        <v>945</v>
      </c>
      <c r="C62" s="122"/>
      <c r="D62" s="122" t="s">
        <v>936</v>
      </c>
      <c r="E62" s="122" t="s">
        <v>936</v>
      </c>
      <c r="F62" s="122" t="s">
        <v>936</v>
      </c>
      <c r="G62" s="122" t="s">
        <v>936</v>
      </c>
      <c r="H62" s="122" t="s">
        <v>936</v>
      </c>
      <c r="I62" s="122" t="s">
        <v>936</v>
      </c>
      <c r="J62" s="122" t="s">
        <v>936</v>
      </c>
      <c r="K62" s="122" t="s">
        <v>936</v>
      </c>
      <c r="L62" s="122" t="s">
        <v>936</v>
      </c>
      <c r="M62" s="122" t="s">
        <v>936</v>
      </c>
    </row>
    <row r="63" spans="1:13" ht="21">
      <c r="A63" s="108" t="s">
        <v>946</v>
      </c>
      <c r="B63" s="109" t="s">
        <v>947</v>
      </c>
      <c r="C63" s="122"/>
      <c r="D63" s="122" t="s">
        <v>936</v>
      </c>
      <c r="E63" s="122" t="s">
        <v>936</v>
      </c>
      <c r="F63" s="122" t="s">
        <v>936</v>
      </c>
      <c r="G63" s="122" t="s">
        <v>936</v>
      </c>
      <c r="H63" s="122" t="s">
        <v>936</v>
      </c>
      <c r="I63" s="122" t="s">
        <v>936</v>
      </c>
      <c r="J63" s="122" t="s">
        <v>936</v>
      </c>
      <c r="K63" s="122" t="s">
        <v>936</v>
      </c>
      <c r="L63" s="122" t="s">
        <v>936</v>
      </c>
      <c r="M63" s="122" t="s">
        <v>936</v>
      </c>
    </row>
    <row r="64" spans="1:13" ht="31.5">
      <c r="A64" s="108" t="s">
        <v>948</v>
      </c>
      <c r="B64" s="109" t="s">
        <v>949</v>
      </c>
      <c r="C64" s="122"/>
      <c r="D64" s="122" t="s">
        <v>936</v>
      </c>
      <c r="E64" s="122" t="s">
        <v>936</v>
      </c>
      <c r="F64" s="122" t="s">
        <v>936</v>
      </c>
      <c r="G64" s="122" t="s">
        <v>936</v>
      </c>
      <c r="H64" s="122" t="s">
        <v>936</v>
      </c>
      <c r="I64" s="122" t="s">
        <v>936</v>
      </c>
      <c r="J64" s="122" t="s">
        <v>936</v>
      </c>
      <c r="K64" s="122" t="s">
        <v>936</v>
      </c>
      <c r="L64" s="122" t="s">
        <v>936</v>
      </c>
      <c r="M64" s="122" t="s">
        <v>936</v>
      </c>
    </row>
    <row r="65" spans="1:13" ht="42">
      <c r="A65" s="108" t="s">
        <v>425</v>
      </c>
      <c r="B65" s="109" t="s">
        <v>950</v>
      </c>
      <c r="C65" s="122"/>
      <c r="D65" s="122" t="s">
        <v>936</v>
      </c>
      <c r="E65" s="122" t="s">
        <v>936</v>
      </c>
      <c r="F65" s="122" t="s">
        <v>936</v>
      </c>
      <c r="G65" s="122" t="s">
        <v>936</v>
      </c>
      <c r="H65" s="122" t="s">
        <v>936</v>
      </c>
      <c r="I65" s="122" t="s">
        <v>936</v>
      </c>
      <c r="J65" s="122" t="s">
        <v>936</v>
      </c>
      <c r="K65" s="122" t="s">
        <v>936</v>
      </c>
      <c r="L65" s="122" t="s">
        <v>936</v>
      </c>
      <c r="M65" s="122" t="s">
        <v>936</v>
      </c>
    </row>
    <row r="66" spans="1:13" ht="42">
      <c r="A66" s="108" t="s">
        <v>951</v>
      </c>
      <c r="B66" s="109" t="s">
        <v>952</v>
      </c>
      <c r="C66" s="122"/>
      <c r="D66" s="122" t="s">
        <v>936</v>
      </c>
      <c r="E66" s="122" t="s">
        <v>936</v>
      </c>
      <c r="F66" s="122" t="s">
        <v>936</v>
      </c>
      <c r="G66" s="122" t="s">
        <v>936</v>
      </c>
      <c r="H66" s="122" t="s">
        <v>936</v>
      </c>
      <c r="I66" s="122" t="s">
        <v>936</v>
      </c>
      <c r="J66" s="122" t="s">
        <v>936</v>
      </c>
      <c r="K66" s="122" t="s">
        <v>936</v>
      </c>
      <c r="L66" s="122" t="s">
        <v>936</v>
      </c>
      <c r="M66" s="122" t="s">
        <v>936</v>
      </c>
    </row>
    <row r="67" spans="1:13" ht="42">
      <c r="A67" s="108" t="s">
        <v>953</v>
      </c>
      <c r="B67" s="109" t="s">
        <v>954</v>
      </c>
      <c r="C67" s="122"/>
      <c r="D67" s="122" t="s">
        <v>936</v>
      </c>
      <c r="E67" s="122" t="s">
        <v>936</v>
      </c>
      <c r="F67" s="122" t="s">
        <v>936</v>
      </c>
      <c r="G67" s="122" t="s">
        <v>936</v>
      </c>
      <c r="H67" s="122" t="s">
        <v>936</v>
      </c>
      <c r="I67" s="122" t="s">
        <v>936</v>
      </c>
      <c r="J67" s="122" t="s">
        <v>936</v>
      </c>
      <c r="K67" s="122" t="s">
        <v>936</v>
      </c>
      <c r="L67" s="122" t="s">
        <v>936</v>
      </c>
      <c r="M67" s="122" t="s">
        <v>936</v>
      </c>
    </row>
    <row r="68" spans="1:13" ht="31.5">
      <c r="A68" s="108" t="s">
        <v>423</v>
      </c>
      <c r="B68" s="109" t="s">
        <v>955</v>
      </c>
      <c r="C68" s="122"/>
      <c r="D68" s="122" t="s">
        <v>936</v>
      </c>
      <c r="E68" s="122" t="s">
        <v>936</v>
      </c>
      <c r="F68" s="122" t="s">
        <v>936</v>
      </c>
      <c r="G68" s="122" t="s">
        <v>936</v>
      </c>
      <c r="H68" s="122" t="s">
        <v>936</v>
      </c>
      <c r="I68" s="122" t="s">
        <v>936</v>
      </c>
      <c r="J68" s="122" t="s">
        <v>936</v>
      </c>
      <c r="K68" s="122" t="s">
        <v>936</v>
      </c>
      <c r="L68" s="122" t="s">
        <v>936</v>
      </c>
      <c r="M68" s="122" t="s">
        <v>936</v>
      </c>
    </row>
    <row r="69" spans="1:13" ht="31.5">
      <c r="A69" s="108" t="s">
        <v>846</v>
      </c>
      <c r="B69" s="109" t="s">
        <v>956</v>
      </c>
      <c r="C69" s="122"/>
      <c r="D69" s="122" t="s">
        <v>936</v>
      </c>
      <c r="E69" s="122" t="s">
        <v>936</v>
      </c>
      <c r="F69" s="122" t="s">
        <v>936</v>
      </c>
      <c r="G69" s="122" t="s">
        <v>936</v>
      </c>
      <c r="H69" s="122" t="s">
        <v>936</v>
      </c>
      <c r="I69" s="122" t="s">
        <v>936</v>
      </c>
      <c r="J69" s="122" t="s">
        <v>936</v>
      </c>
      <c r="K69" s="122" t="s">
        <v>936</v>
      </c>
      <c r="L69" s="122" t="s">
        <v>936</v>
      </c>
      <c r="M69" s="122" t="s">
        <v>936</v>
      </c>
    </row>
    <row r="70" spans="1:13" ht="21">
      <c r="A70" s="108" t="s">
        <v>845</v>
      </c>
      <c r="B70" s="109" t="s">
        <v>957</v>
      </c>
      <c r="C70" s="122"/>
      <c r="D70" s="122" t="s">
        <v>936</v>
      </c>
      <c r="E70" s="122" t="s">
        <v>936</v>
      </c>
      <c r="F70" s="122" t="s">
        <v>936</v>
      </c>
      <c r="G70" s="122" t="s">
        <v>936</v>
      </c>
      <c r="H70" s="122" t="s">
        <v>936</v>
      </c>
      <c r="I70" s="122" t="s">
        <v>936</v>
      </c>
      <c r="J70" s="122" t="s">
        <v>936</v>
      </c>
      <c r="K70" s="122" t="s">
        <v>936</v>
      </c>
      <c r="L70" s="122" t="s">
        <v>936</v>
      </c>
      <c r="M70" s="122" t="s">
        <v>936</v>
      </c>
    </row>
    <row r="71" spans="1:1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.75">
      <c r="A74" s="9"/>
      <c r="B74" s="2" t="s">
        <v>972</v>
      </c>
      <c r="D74" s="58"/>
      <c r="E74" s="58"/>
      <c r="F74" s="2" t="s">
        <v>973</v>
      </c>
      <c r="H74" s="9"/>
      <c r="I74" s="9"/>
      <c r="J74" s="9"/>
      <c r="K74" s="9"/>
    </row>
  </sheetData>
  <sheetProtection/>
  <mergeCells count="15">
    <mergeCell ref="A18:C18"/>
    <mergeCell ref="L15:M15"/>
    <mergeCell ref="E15:E16"/>
    <mergeCell ref="H15:I15"/>
    <mergeCell ref="F15:G15"/>
    <mergeCell ref="J2:M2"/>
    <mergeCell ref="A3:M3"/>
    <mergeCell ref="E8:K8"/>
    <mergeCell ref="F13:K13"/>
    <mergeCell ref="E7:I7"/>
    <mergeCell ref="J15:K15"/>
    <mergeCell ref="A15:A16"/>
    <mergeCell ref="B15:B16"/>
    <mergeCell ref="C15:C16"/>
    <mergeCell ref="D15:D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2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7.00390625" style="2" customWidth="1"/>
    <col min="2" max="2" width="9.125" style="2" customWidth="1"/>
    <col min="3" max="3" width="9.00390625" style="2" customWidth="1"/>
    <col min="4" max="5" width="9.125" style="2" customWidth="1"/>
    <col min="6" max="6" width="11.75390625" style="2" customWidth="1"/>
    <col min="7" max="7" width="9.125" style="2" customWidth="1"/>
    <col min="8" max="8" width="10.125" style="2" customWidth="1"/>
    <col min="9" max="9" width="10.375" style="2" customWidth="1"/>
    <col min="10" max="10" width="13.75390625" style="2" customWidth="1"/>
    <col min="11" max="11" width="12.125" style="2" customWidth="1"/>
    <col min="12" max="12" width="9.00390625" style="2" customWidth="1"/>
    <col min="13" max="13" width="9.375" style="2" customWidth="1"/>
    <col min="14" max="14" width="12.625" style="2" customWidth="1"/>
    <col min="15" max="16384" width="9.125" style="2" customWidth="1"/>
  </cols>
  <sheetData>
    <row r="1" s="3" customFormat="1" ht="12">
      <c r="N1" s="17" t="s">
        <v>855</v>
      </c>
    </row>
    <row r="2" spans="12:14" s="3" customFormat="1" ht="24" customHeight="1">
      <c r="L2" s="16"/>
      <c r="M2" s="220" t="s">
        <v>11</v>
      </c>
      <c r="N2" s="220"/>
    </row>
    <row r="3" ht="14.25" customHeight="1"/>
    <row r="4" spans="1:14" ht="15.75">
      <c r="A4" s="374" t="s">
        <v>854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</row>
    <row r="5" ht="9.75" customHeight="1"/>
    <row r="6" spans="1:8" s="87" customFormat="1" ht="15">
      <c r="A6" s="87" t="s">
        <v>853</v>
      </c>
      <c r="D6" s="121" t="s">
        <v>878</v>
      </c>
      <c r="E6" s="121"/>
      <c r="F6" s="121"/>
      <c r="G6" s="121"/>
      <c r="H6" s="121"/>
    </row>
    <row r="7" spans="4:7" s="9" customFormat="1" ht="11.25">
      <c r="D7" s="321" t="s">
        <v>13</v>
      </c>
      <c r="E7" s="321"/>
      <c r="F7" s="321"/>
      <c r="G7" s="321"/>
    </row>
    <row r="8" ht="3.75" customHeight="1"/>
    <row r="9" spans="4:8" s="87" customFormat="1" ht="15">
      <c r="D9" s="91" t="s">
        <v>852</v>
      </c>
      <c r="E9" s="375" t="s">
        <v>889</v>
      </c>
      <c r="F9" s="375"/>
      <c r="G9" s="375"/>
      <c r="H9" s="375"/>
    </row>
    <row r="10" ht="3.75" customHeight="1"/>
    <row r="11" spans="7:9" s="87" customFormat="1" ht="15">
      <c r="G11" s="91" t="s">
        <v>851</v>
      </c>
      <c r="H11" s="90" t="s">
        <v>877</v>
      </c>
      <c r="I11" s="87" t="s">
        <v>15</v>
      </c>
    </row>
    <row r="12" ht="14.25" customHeight="1"/>
    <row r="13" spans="1:14" s="87" customFormat="1" ht="27.75" customHeight="1">
      <c r="A13" s="170" t="s">
        <v>850</v>
      </c>
      <c r="H13" s="89"/>
      <c r="I13" s="360" t="s">
        <v>879</v>
      </c>
      <c r="J13" s="360"/>
      <c r="K13" s="360"/>
      <c r="L13" s="360"/>
      <c r="M13" s="360"/>
      <c r="N13" s="360"/>
    </row>
    <row r="14" s="9" customFormat="1" ht="11.25">
      <c r="A14" s="88" t="s">
        <v>17</v>
      </c>
    </row>
    <row r="15" ht="8.25" customHeight="1"/>
    <row r="16" spans="1:14" s="87" customFormat="1" ht="15.75" thickBot="1">
      <c r="A16" s="361" t="s">
        <v>849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</row>
    <row r="17" spans="1:14" s="3" customFormat="1" ht="48.75" customHeight="1">
      <c r="A17" s="362" t="s">
        <v>511</v>
      </c>
      <c r="B17" s="364" t="s">
        <v>510</v>
      </c>
      <c r="C17" s="365"/>
      <c r="D17" s="365"/>
      <c r="E17" s="365"/>
      <c r="F17" s="365"/>
      <c r="G17" s="365"/>
      <c r="H17" s="366"/>
      <c r="I17" s="370" t="s">
        <v>509</v>
      </c>
      <c r="J17" s="372" t="s">
        <v>890</v>
      </c>
      <c r="K17" s="373"/>
      <c r="L17" s="382" t="s">
        <v>508</v>
      </c>
      <c r="M17" s="383"/>
      <c r="N17" s="384" t="s">
        <v>507</v>
      </c>
    </row>
    <row r="18" spans="1:14" s="3" customFormat="1" ht="36">
      <c r="A18" s="363"/>
      <c r="B18" s="367"/>
      <c r="C18" s="368"/>
      <c r="D18" s="368"/>
      <c r="E18" s="368"/>
      <c r="F18" s="368"/>
      <c r="G18" s="368"/>
      <c r="H18" s="369"/>
      <c r="I18" s="371"/>
      <c r="J18" s="8" t="s">
        <v>0</v>
      </c>
      <c r="K18" s="19" t="s">
        <v>5</v>
      </c>
      <c r="L18" s="18" t="s">
        <v>506</v>
      </c>
      <c r="M18" s="18" t="s">
        <v>505</v>
      </c>
      <c r="N18" s="371"/>
    </row>
    <row r="19" spans="1:14" s="9" customFormat="1" ht="12.75" thickBot="1">
      <c r="A19" s="85">
        <v>1</v>
      </c>
      <c r="B19" s="357">
        <v>2</v>
      </c>
      <c r="C19" s="358"/>
      <c r="D19" s="358"/>
      <c r="E19" s="358"/>
      <c r="F19" s="358"/>
      <c r="G19" s="358"/>
      <c r="H19" s="359"/>
      <c r="I19" s="78">
        <v>3</v>
      </c>
      <c r="J19" s="86">
        <v>4</v>
      </c>
      <c r="K19" s="85">
        <v>5</v>
      </c>
      <c r="L19" s="85">
        <v>6</v>
      </c>
      <c r="M19" s="85">
        <v>7</v>
      </c>
      <c r="N19" s="85">
        <v>8</v>
      </c>
    </row>
    <row r="20" spans="1:14" ht="16.5" thickBot="1">
      <c r="A20" s="376" t="s">
        <v>848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8"/>
    </row>
    <row r="21" spans="1:14" s="3" customFormat="1" ht="12">
      <c r="A21" s="83" t="s">
        <v>503</v>
      </c>
      <c r="B21" s="379" t="s">
        <v>847</v>
      </c>
      <c r="C21" s="380"/>
      <c r="D21" s="380"/>
      <c r="E21" s="380"/>
      <c r="F21" s="380"/>
      <c r="G21" s="380"/>
      <c r="H21" s="381"/>
      <c r="I21" s="84" t="s">
        <v>223</v>
      </c>
      <c r="J21" s="200">
        <f>SUM(J22:J32)+J35</f>
        <v>99.57499999999999</v>
      </c>
      <c r="K21" s="201">
        <f>SUM(K22:K32)+K35</f>
        <v>93.833</v>
      </c>
      <c r="L21" s="201">
        <f>K21-J21</f>
        <v>-5.74199999999999</v>
      </c>
      <c r="M21" s="202">
        <f>IF(J21&lt;&gt;0,L21/J21,0)</f>
        <v>-0.057665076575445555</v>
      </c>
      <c r="N21" s="82"/>
    </row>
    <row r="22" spans="1:14" s="3" customFormat="1" ht="12">
      <c r="A22" s="61" t="s">
        <v>501</v>
      </c>
      <c r="B22" s="324" t="s">
        <v>360</v>
      </c>
      <c r="C22" s="325"/>
      <c r="D22" s="325"/>
      <c r="E22" s="325"/>
      <c r="F22" s="325"/>
      <c r="G22" s="325"/>
      <c r="H22" s="326"/>
      <c r="I22" s="62" t="s">
        <v>223</v>
      </c>
      <c r="J22" s="185"/>
      <c r="K22" s="186"/>
      <c r="L22" s="29"/>
      <c r="M22" s="60"/>
      <c r="N22" s="59"/>
    </row>
    <row r="23" spans="1:14" s="3" customFormat="1" ht="24" customHeight="1">
      <c r="A23" s="61" t="s">
        <v>499</v>
      </c>
      <c r="B23" s="339" t="s">
        <v>358</v>
      </c>
      <c r="C23" s="340"/>
      <c r="D23" s="340"/>
      <c r="E23" s="340"/>
      <c r="F23" s="340"/>
      <c r="G23" s="340"/>
      <c r="H23" s="341"/>
      <c r="I23" s="62" t="s">
        <v>223</v>
      </c>
      <c r="J23" s="185"/>
      <c r="K23" s="186"/>
      <c r="L23" s="29"/>
      <c r="M23" s="60"/>
      <c r="N23" s="59"/>
    </row>
    <row r="24" spans="1:14" s="3" customFormat="1" ht="24" customHeight="1">
      <c r="A24" s="61" t="s">
        <v>470</v>
      </c>
      <c r="B24" s="339" t="s">
        <v>356</v>
      </c>
      <c r="C24" s="340"/>
      <c r="D24" s="340"/>
      <c r="E24" s="340"/>
      <c r="F24" s="340"/>
      <c r="G24" s="340"/>
      <c r="H24" s="341"/>
      <c r="I24" s="62" t="s">
        <v>223</v>
      </c>
      <c r="J24" s="185"/>
      <c r="K24" s="186"/>
      <c r="L24" s="29"/>
      <c r="M24" s="60"/>
      <c r="N24" s="59"/>
    </row>
    <row r="25" spans="1:14" s="3" customFormat="1" ht="24" customHeight="1">
      <c r="A25" s="61" t="s">
        <v>465</v>
      </c>
      <c r="B25" s="339" t="s">
        <v>354</v>
      </c>
      <c r="C25" s="340"/>
      <c r="D25" s="340"/>
      <c r="E25" s="340"/>
      <c r="F25" s="340"/>
      <c r="G25" s="340"/>
      <c r="H25" s="341"/>
      <c r="I25" s="62" t="s">
        <v>223</v>
      </c>
      <c r="J25" s="185"/>
      <c r="K25" s="186"/>
      <c r="L25" s="29"/>
      <c r="M25" s="60"/>
      <c r="N25" s="59"/>
    </row>
    <row r="26" spans="1:14" s="3" customFormat="1" ht="12">
      <c r="A26" s="61" t="s">
        <v>463</v>
      </c>
      <c r="B26" s="324" t="s">
        <v>353</v>
      </c>
      <c r="C26" s="325"/>
      <c r="D26" s="325"/>
      <c r="E26" s="325"/>
      <c r="F26" s="325"/>
      <c r="G26" s="325"/>
      <c r="H26" s="326"/>
      <c r="I26" s="62" t="s">
        <v>223</v>
      </c>
      <c r="J26" s="185"/>
      <c r="K26" s="186"/>
      <c r="L26" s="29"/>
      <c r="M26" s="60"/>
      <c r="N26" s="59"/>
    </row>
    <row r="27" spans="1:14" s="3" customFormat="1" ht="12">
      <c r="A27" s="61" t="s">
        <v>425</v>
      </c>
      <c r="B27" s="324" t="s">
        <v>352</v>
      </c>
      <c r="C27" s="325"/>
      <c r="D27" s="325"/>
      <c r="E27" s="325"/>
      <c r="F27" s="325"/>
      <c r="G27" s="325"/>
      <c r="H27" s="326"/>
      <c r="I27" s="62" t="s">
        <v>223</v>
      </c>
      <c r="J27" s="185">
        <v>99.475</v>
      </c>
      <c r="K27" s="186">
        <v>93.728</v>
      </c>
      <c r="L27" s="29">
        <f>K27-J27</f>
        <v>-5.747</v>
      </c>
      <c r="M27" s="133">
        <f>IF(J27&lt;&gt;0,L27/J27,0)</f>
        <v>-0.05777330987685348</v>
      </c>
      <c r="N27" s="59"/>
    </row>
    <row r="28" spans="1:14" s="3" customFormat="1" ht="12">
      <c r="A28" s="61" t="s">
        <v>423</v>
      </c>
      <c r="B28" s="324" t="s">
        <v>351</v>
      </c>
      <c r="C28" s="325"/>
      <c r="D28" s="325"/>
      <c r="E28" s="325"/>
      <c r="F28" s="325"/>
      <c r="G28" s="325"/>
      <c r="H28" s="326"/>
      <c r="I28" s="62" t="s">
        <v>223</v>
      </c>
      <c r="J28" s="185"/>
      <c r="K28" s="186"/>
      <c r="L28" s="29"/>
      <c r="M28" s="60"/>
      <c r="N28" s="59"/>
    </row>
    <row r="29" spans="1:14" s="3" customFormat="1" ht="12">
      <c r="A29" s="61" t="s">
        <v>846</v>
      </c>
      <c r="B29" s="324" t="s">
        <v>349</v>
      </c>
      <c r="C29" s="325"/>
      <c r="D29" s="325"/>
      <c r="E29" s="325"/>
      <c r="F29" s="325"/>
      <c r="G29" s="325"/>
      <c r="H29" s="326"/>
      <c r="I29" s="62" t="s">
        <v>223</v>
      </c>
      <c r="J29" s="185">
        <v>0.1</v>
      </c>
      <c r="K29" s="186">
        <v>0.105</v>
      </c>
      <c r="L29" s="29">
        <f>K29-J29</f>
        <v>0.0049999999999999906</v>
      </c>
      <c r="M29" s="133">
        <f>IF(J29&lt;&gt;0,L29/J29,0)</f>
        <v>0.049999999999999906</v>
      </c>
      <c r="N29" s="59"/>
    </row>
    <row r="30" spans="1:14" s="3" customFormat="1" ht="12">
      <c r="A30" s="61" t="s">
        <v>845</v>
      </c>
      <c r="B30" s="324" t="s">
        <v>347</v>
      </c>
      <c r="C30" s="325"/>
      <c r="D30" s="325"/>
      <c r="E30" s="325"/>
      <c r="F30" s="325"/>
      <c r="G30" s="325"/>
      <c r="H30" s="326"/>
      <c r="I30" s="62" t="s">
        <v>223</v>
      </c>
      <c r="J30" s="185"/>
      <c r="K30" s="186"/>
      <c r="L30" s="29"/>
      <c r="M30" s="60"/>
      <c r="N30" s="59"/>
    </row>
    <row r="31" spans="1:14" s="3" customFormat="1" ht="12">
      <c r="A31" s="61" t="s">
        <v>844</v>
      </c>
      <c r="B31" s="324" t="s">
        <v>345</v>
      </c>
      <c r="C31" s="325"/>
      <c r="D31" s="325"/>
      <c r="E31" s="325"/>
      <c r="F31" s="325"/>
      <c r="G31" s="325"/>
      <c r="H31" s="326"/>
      <c r="I31" s="62" t="s">
        <v>223</v>
      </c>
      <c r="J31" s="185"/>
      <c r="K31" s="186"/>
      <c r="L31" s="29"/>
      <c r="M31" s="60"/>
      <c r="N31" s="59"/>
    </row>
    <row r="32" spans="1:14" s="3" customFormat="1" ht="24" customHeight="1">
      <c r="A32" s="61" t="s">
        <v>843</v>
      </c>
      <c r="B32" s="339" t="s">
        <v>343</v>
      </c>
      <c r="C32" s="340"/>
      <c r="D32" s="340"/>
      <c r="E32" s="340"/>
      <c r="F32" s="340"/>
      <c r="G32" s="340"/>
      <c r="H32" s="341"/>
      <c r="I32" s="62" t="s">
        <v>223</v>
      </c>
      <c r="J32" s="191">
        <f>SUM(J33:J34)</f>
        <v>0</v>
      </c>
      <c r="K32" s="186">
        <f>SUM(K33:K34)</f>
        <v>0</v>
      </c>
      <c r="L32" s="29">
        <f>K32-J32</f>
        <v>0</v>
      </c>
      <c r="M32" s="133">
        <f>IF(J32&lt;&gt;0,L32/J32,0)</f>
        <v>0</v>
      </c>
      <c r="N32" s="59"/>
    </row>
    <row r="33" spans="1:14" s="3" customFormat="1" ht="12">
      <c r="A33" s="61" t="s">
        <v>842</v>
      </c>
      <c r="B33" s="327" t="s">
        <v>341</v>
      </c>
      <c r="C33" s="328"/>
      <c r="D33" s="328"/>
      <c r="E33" s="328"/>
      <c r="F33" s="328"/>
      <c r="G33" s="328"/>
      <c r="H33" s="329"/>
      <c r="I33" s="62" t="s">
        <v>223</v>
      </c>
      <c r="J33" s="185"/>
      <c r="K33" s="186"/>
      <c r="L33" s="29"/>
      <c r="M33" s="60"/>
      <c r="N33" s="59"/>
    </row>
    <row r="34" spans="1:14" s="3" customFormat="1" ht="12">
      <c r="A34" s="61" t="s">
        <v>841</v>
      </c>
      <c r="B34" s="327" t="s">
        <v>339</v>
      </c>
      <c r="C34" s="328"/>
      <c r="D34" s="328"/>
      <c r="E34" s="328"/>
      <c r="F34" s="328"/>
      <c r="G34" s="328"/>
      <c r="H34" s="329"/>
      <c r="I34" s="62" t="s">
        <v>223</v>
      </c>
      <c r="J34" s="185"/>
      <c r="K34" s="186"/>
      <c r="L34" s="29"/>
      <c r="M34" s="60"/>
      <c r="N34" s="59"/>
    </row>
    <row r="35" spans="1:14" s="3" customFormat="1" ht="12.75" thickBot="1">
      <c r="A35" s="71" t="s">
        <v>840</v>
      </c>
      <c r="B35" s="388" t="s">
        <v>331</v>
      </c>
      <c r="C35" s="389"/>
      <c r="D35" s="389"/>
      <c r="E35" s="389"/>
      <c r="F35" s="389"/>
      <c r="G35" s="389"/>
      <c r="H35" s="390"/>
      <c r="I35" s="72" t="s">
        <v>223</v>
      </c>
      <c r="J35" s="192"/>
      <c r="K35" s="193"/>
      <c r="L35" s="70"/>
      <c r="M35" s="69"/>
      <c r="N35" s="68"/>
    </row>
    <row r="36" spans="1:14" s="3" customFormat="1" ht="24" customHeight="1">
      <c r="A36" s="194" t="s">
        <v>417</v>
      </c>
      <c r="B36" s="385" t="s">
        <v>839</v>
      </c>
      <c r="C36" s="386"/>
      <c r="D36" s="386"/>
      <c r="E36" s="386"/>
      <c r="F36" s="386"/>
      <c r="G36" s="386"/>
      <c r="H36" s="387"/>
      <c r="I36" s="195" t="s">
        <v>223</v>
      </c>
      <c r="J36" s="199">
        <f>J37+SUM(J41:J47)+J50</f>
        <v>87.843</v>
      </c>
      <c r="K36" s="196">
        <f>K37+SUM(K41:K47)+K50</f>
        <v>76.976</v>
      </c>
      <c r="L36" s="197">
        <f>K36-J36</f>
        <v>-10.867000000000004</v>
      </c>
      <c r="M36" s="205">
        <f>IF(J36&lt;&gt;0,L36/J36,0)</f>
        <v>-0.12370934508156602</v>
      </c>
      <c r="N36" s="198"/>
    </row>
    <row r="37" spans="1:14" s="3" customFormat="1" ht="12">
      <c r="A37" s="61" t="s">
        <v>415</v>
      </c>
      <c r="B37" s="324" t="s">
        <v>360</v>
      </c>
      <c r="C37" s="325"/>
      <c r="D37" s="325"/>
      <c r="E37" s="325"/>
      <c r="F37" s="325"/>
      <c r="G37" s="325"/>
      <c r="H37" s="326"/>
      <c r="I37" s="62" t="s">
        <v>223</v>
      </c>
      <c r="J37" s="185">
        <f>SUM(J38:J40)</f>
        <v>0</v>
      </c>
      <c r="K37" s="186">
        <f>SUM(K38:K40)</f>
        <v>0</v>
      </c>
      <c r="L37" s="29">
        <f>K37-J37</f>
        <v>0</v>
      </c>
      <c r="M37" s="133">
        <f>IF(J37&lt;&gt;0,L37/J37,0)</f>
        <v>0</v>
      </c>
      <c r="N37" s="59"/>
    </row>
    <row r="38" spans="1:14" s="3" customFormat="1" ht="24" customHeight="1">
      <c r="A38" s="61" t="s">
        <v>832</v>
      </c>
      <c r="B38" s="333" t="s">
        <v>358</v>
      </c>
      <c r="C38" s="334"/>
      <c r="D38" s="334"/>
      <c r="E38" s="334"/>
      <c r="F38" s="334"/>
      <c r="G38" s="334"/>
      <c r="H38" s="335"/>
      <c r="I38" s="62" t="s">
        <v>223</v>
      </c>
      <c r="J38" s="185"/>
      <c r="K38" s="186"/>
      <c r="L38" s="29"/>
      <c r="M38" s="60"/>
      <c r="N38" s="59"/>
    </row>
    <row r="39" spans="1:14" s="3" customFormat="1" ht="24" customHeight="1">
      <c r="A39" s="61" t="s">
        <v>830</v>
      </c>
      <c r="B39" s="333" t="s">
        <v>356</v>
      </c>
      <c r="C39" s="334"/>
      <c r="D39" s="334"/>
      <c r="E39" s="334"/>
      <c r="F39" s="334"/>
      <c r="G39" s="334"/>
      <c r="H39" s="335"/>
      <c r="I39" s="62" t="s">
        <v>223</v>
      </c>
      <c r="J39" s="185"/>
      <c r="K39" s="186"/>
      <c r="L39" s="29"/>
      <c r="M39" s="60"/>
      <c r="N39" s="59"/>
    </row>
    <row r="40" spans="1:14" s="3" customFormat="1" ht="24" customHeight="1">
      <c r="A40" s="61" t="s">
        <v>820</v>
      </c>
      <c r="B40" s="333" t="s">
        <v>354</v>
      </c>
      <c r="C40" s="334"/>
      <c r="D40" s="334"/>
      <c r="E40" s="334"/>
      <c r="F40" s="334"/>
      <c r="G40" s="334"/>
      <c r="H40" s="335"/>
      <c r="I40" s="62" t="s">
        <v>223</v>
      </c>
      <c r="J40" s="185"/>
      <c r="K40" s="186"/>
      <c r="L40" s="29"/>
      <c r="M40" s="60"/>
      <c r="N40" s="59"/>
    </row>
    <row r="41" spans="1:14" s="3" customFormat="1" ht="12">
      <c r="A41" s="61" t="s">
        <v>413</v>
      </c>
      <c r="B41" s="324" t="s">
        <v>353</v>
      </c>
      <c r="C41" s="325"/>
      <c r="D41" s="325"/>
      <c r="E41" s="325"/>
      <c r="F41" s="325"/>
      <c r="G41" s="325"/>
      <c r="H41" s="326"/>
      <c r="I41" s="62" t="s">
        <v>223</v>
      </c>
      <c r="J41" s="185"/>
      <c r="K41" s="186"/>
      <c r="L41" s="29"/>
      <c r="M41" s="60"/>
      <c r="N41" s="59"/>
    </row>
    <row r="42" spans="1:14" s="3" customFormat="1" ht="12">
      <c r="A42" s="61" t="s">
        <v>411</v>
      </c>
      <c r="B42" s="324" t="s">
        <v>352</v>
      </c>
      <c r="C42" s="325"/>
      <c r="D42" s="325"/>
      <c r="E42" s="325"/>
      <c r="F42" s="325"/>
      <c r="G42" s="325"/>
      <c r="H42" s="326"/>
      <c r="I42" s="62" t="s">
        <v>223</v>
      </c>
      <c r="J42" s="185">
        <v>87.162</v>
      </c>
      <c r="K42" s="186">
        <v>76.295</v>
      </c>
      <c r="L42" s="29">
        <f>K42-J42</f>
        <v>-10.867000000000004</v>
      </c>
      <c r="M42" s="133">
        <f>IF(J42&lt;&gt;0,L42/J42,0)</f>
        <v>-0.12467589086987453</v>
      </c>
      <c r="N42" s="59"/>
    </row>
    <row r="43" spans="1:14" s="3" customFormat="1" ht="12">
      <c r="A43" s="61" t="s">
        <v>409</v>
      </c>
      <c r="B43" s="324" t="s">
        <v>351</v>
      </c>
      <c r="C43" s="325"/>
      <c r="D43" s="325"/>
      <c r="E43" s="325"/>
      <c r="F43" s="325"/>
      <c r="G43" s="325"/>
      <c r="H43" s="326"/>
      <c r="I43" s="62" t="s">
        <v>223</v>
      </c>
      <c r="J43" s="185"/>
      <c r="K43" s="186"/>
      <c r="L43" s="29"/>
      <c r="M43" s="60"/>
      <c r="N43" s="59"/>
    </row>
    <row r="44" spans="1:14" s="3" customFormat="1" ht="12">
      <c r="A44" s="61" t="s">
        <v>407</v>
      </c>
      <c r="B44" s="324" t="s">
        <v>349</v>
      </c>
      <c r="C44" s="325"/>
      <c r="D44" s="325"/>
      <c r="E44" s="325"/>
      <c r="F44" s="325"/>
      <c r="G44" s="325"/>
      <c r="H44" s="326"/>
      <c r="I44" s="62" t="s">
        <v>223</v>
      </c>
      <c r="J44" s="185">
        <v>0.681</v>
      </c>
      <c r="K44" s="186">
        <v>0.681</v>
      </c>
      <c r="L44" s="29">
        <f>K44-J44</f>
        <v>0</v>
      </c>
      <c r="M44" s="133">
        <f>IF(J44&lt;&gt;0,L44/J44,0)</f>
        <v>0</v>
      </c>
      <c r="N44" s="59"/>
    </row>
    <row r="45" spans="1:14" s="3" customFormat="1" ht="12">
      <c r="A45" s="61" t="s">
        <v>399</v>
      </c>
      <c r="B45" s="324" t="s">
        <v>347</v>
      </c>
      <c r="C45" s="325"/>
      <c r="D45" s="325"/>
      <c r="E45" s="325"/>
      <c r="F45" s="325"/>
      <c r="G45" s="325"/>
      <c r="H45" s="326"/>
      <c r="I45" s="62" t="s">
        <v>223</v>
      </c>
      <c r="J45" s="185"/>
      <c r="K45" s="186"/>
      <c r="L45" s="29"/>
      <c r="M45" s="60"/>
      <c r="N45" s="59"/>
    </row>
    <row r="46" spans="1:14" s="3" customFormat="1" ht="12">
      <c r="A46" s="61" t="s">
        <v>397</v>
      </c>
      <c r="B46" s="324" t="s">
        <v>345</v>
      </c>
      <c r="C46" s="325"/>
      <c r="D46" s="325"/>
      <c r="E46" s="325"/>
      <c r="F46" s="325"/>
      <c r="G46" s="325"/>
      <c r="H46" s="326"/>
      <c r="I46" s="62" t="s">
        <v>223</v>
      </c>
      <c r="J46" s="185"/>
      <c r="K46" s="186"/>
      <c r="L46" s="29"/>
      <c r="M46" s="60"/>
      <c r="N46" s="59"/>
    </row>
    <row r="47" spans="1:14" s="3" customFormat="1" ht="24" customHeight="1">
      <c r="A47" s="61" t="s">
        <v>838</v>
      </c>
      <c r="B47" s="339" t="s">
        <v>343</v>
      </c>
      <c r="C47" s="340"/>
      <c r="D47" s="340"/>
      <c r="E47" s="340"/>
      <c r="F47" s="340"/>
      <c r="G47" s="340"/>
      <c r="H47" s="341"/>
      <c r="I47" s="62" t="s">
        <v>223</v>
      </c>
      <c r="J47" s="185"/>
      <c r="K47" s="186"/>
      <c r="L47" s="29"/>
      <c r="M47" s="60"/>
      <c r="N47" s="59"/>
    </row>
    <row r="48" spans="1:14" s="3" customFormat="1" ht="12">
      <c r="A48" s="61" t="s">
        <v>837</v>
      </c>
      <c r="B48" s="327" t="s">
        <v>341</v>
      </c>
      <c r="C48" s="328"/>
      <c r="D48" s="328"/>
      <c r="E48" s="328"/>
      <c r="F48" s="328"/>
      <c r="G48" s="328"/>
      <c r="H48" s="329"/>
      <c r="I48" s="62" t="s">
        <v>223</v>
      </c>
      <c r="J48" s="185"/>
      <c r="K48" s="186"/>
      <c r="L48" s="29"/>
      <c r="M48" s="60"/>
      <c r="N48" s="59"/>
    </row>
    <row r="49" spans="1:14" s="3" customFormat="1" ht="12">
      <c r="A49" s="61" t="s">
        <v>836</v>
      </c>
      <c r="B49" s="327" t="s">
        <v>339</v>
      </c>
      <c r="C49" s="328"/>
      <c r="D49" s="328"/>
      <c r="E49" s="328"/>
      <c r="F49" s="328"/>
      <c r="G49" s="328"/>
      <c r="H49" s="329"/>
      <c r="I49" s="62" t="s">
        <v>223</v>
      </c>
      <c r="J49" s="185"/>
      <c r="K49" s="186"/>
      <c r="L49" s="29"/>
      <c r="M49" s="60"/>
      <c r="N49" s="59"/>
    </row>
    <row r="50" spans="1:14" s="3" customFormat="1" ht="12">
      <c r="A50" s="61" t="s">
        <v>835</v>
      </c>
      <c r="B50" s="324" t="s">
        <v>331</v>
      </c>
      <c r="C50" s="325"/>
      <c r="D50" s="325"/>
      <c r="E50" s="325"/>
      <c r="F50" s="325"/>
      <c r="G50" s="325"/>
      <c r="H50" s="326"/>
      <c r="I50" s="62" t="s">
        <v>223</v>
      </c>
      <c r="J50" s="185"/>
      <c r="K50" s="186"/>
      <c r="L50" s="29"/>
      <c r="M50" s="60"/>
      <c r="N50" s="59"/>
    </row>
    <row r="51" spans="1:14" s="3" customFormat="1" ht="12">
      <c r="A51" s="61" t="s">
        <v>834</v>
      </c>
      <c r="B51" s="324" t="s">
        <v>833</v>
      </c>
      <c r="C51" s="325"/>
      <c r="D51" s="325"/>
      <c r="E51" s="325"/>
      <c r="F51" s="325"/>
      <c r="G51" s="325"/>
      <c r="H51" s="326"/>
      <c r="I51" s="62" t="s">
        <v>223</v>
      </c>
      <c r="J51" s="185">
        <f>J52+J53+J58+J59</f>
        <v>12.243</v>
      </c>
      <c r="K51" s="186">
        <f>K52+K53+K58+K59</f>
        <v>14.264</v>
      </c>
      <c r="L51" s="29">
        <f>K51-J51</f>
        <v>2.020999999999999</v>
      </c>
      <c r="M51" s="133">
        <f>IF(J51&lt;&gt;0,L51/J51,0)</f>
        <v>0.16507391979090083</v>
      </c>
      <c r="N51" s="59"/>
    </row>
    <row r="52" spans="1:14" s="3" customFormat="1" ht="12">
      <c r="A52" s="61" t="s">
        <v>832</v>
      </c>
      <c r="B52" s="327" t="s">
        <v>831</v>
      </c>
      <c r="C52" s="328"/>
      <c r="D52" s="328"/>
      <c r="E52" s="328"/>
      <c r="F52" s="328"/>
      <c r="G52" s="328"/>
      <c r="H52" s="329"/>
      <c r="I52" s="62" t="s">
        <v>223</v>
      </c>
      <c r="J52" s="185"/>
      <c r="K52" s="186"/>
      <c r="L52" s="29"/>
      <c r="M52" s="60"/>
      <c r="N52" s="59"/>
    </row>
    <row r="53" spans="1:14" s="3" customFormat="1" ht="12">
      <c r="A53" s="61" t="s">
        <v>830</v>
      </c>
      <c r="B53" s="327" t="s">
        <v>829</v>
      </c>
      <c r="C53" s="328"/>
      <c r="D53" s="328"/>
      <c r="E53" s="328"/>
      <c r="F53" s="328"/>
      <c r="G53" s="328"/>
      <c r="H53" s="329"/>
      <c r="I53" s="62" t="s">
        <v>223</v>
      </c>
      <c r="J53" s="185">
        <f>J54+J57</f>
        <v>10.551</v>
      </c>
      <c r="K53" s="186">
        <f>K54+K57</f>
        <v>12.194</v>
      </c>
      <c r="L53" s="29">
        <f>K53-J53</f>
        <v>1.6430000000000007</v>
      </c>
      <c r="M53" s="133">
        <f>IF(J53&lt;&gt;0,L53/J53,0)</f>
        <v>0.15571983698227662</v>
      </c>
      <c r="N53" s="59"/>
    </row>
    <row r="54" spans="1:14" s="3" customFormat="1" ht="12">
      <c r="A54" s="61" t="s">
        <v>828</v>
      </c>
      <c r="B54" s="336" t="s">
        <v>827</v>
      </c>
      <c r="C54" s="337"/>
      <c r="D54" s="337"/>
      <c r="E54" s="337"/>
      <c r="F54" s="337"/>
      <c r="G54" s="337"/>
      <c r="H54" s="338"/>
      <c r="I54" s="62" t="s">
        <v>223</v>
      </c>
      <c r="J54" s="185">
        <f>J55+J56</f>
        <v>10.551</v>
      </c>
      <c r="K54" s="186">
        <f>K55+K56</f>
        <v>12.194</v>
      </c>
      <c r="L54" s="29">
        <f>K54-J54</f>
        <v>1.6430000000000007</v>
      </c>
      <c r="M54" s="133">
        <f>IF(J54&lt;&gt;0,L54/J54,0)</f>
        <v>0.15571983698227662</v>
      </c>
      <c r="N54" s="59"/>
    </row>
    <row r="55" spans="1:14" s="3" customFormat="1" ht="12" customHeight="1">
      <c r="A55" s="61" t="s">
        <v>826</v>
      </c>
      <c r="B55" s="391" t="s">
        <v>825</v>
      </c>
      <c r="C55" s="392"/>
      <c r="D55" s="392"/>
      <c r="E55" s="392"/>
      <c r="F55" s="392"/>
      <c r="G55" s="392"/>
      <c r="H55" s="393"/>
      <c r="I55" s="62" t="s">
        <v>223</v>
      </c>
      <c r="J55" s="185">
        <v>10.551</v>
      </c>
      <c r="K55" s="186">
        <v>12.194</v>
      </c>
      <c r="L55" s="29">
        <f>K55-J55</f>
        <v>1.6430000000000007</v>
      </c>
      <c r="M55" s="133">
        <f>IF(J55&lt;&gt;0,L55/J55,0)</f>
        <v>0.15571983698227662</v>
      </c>
      <c r="N55" s="59"/>
    </row>
    <row r="56" spans="1:14" s="3" customFormat="1" ht="12">
      <c r="A56" s="61" t="s">
        <v>824</v>
      </c>
      <c r="B56" s="391" t="s">
        <v>823</v>
      </c>
      <c r="C56" s="392"/>
      <c r="D56" s="392"/>
      <c r="E56" s="392"/>
      <c r="F56" s="392"/>
      <c r="G56" s="392"/>
      <c r="H56" s="393"/>
      <c r="I56" s="62" t="s">
        <v>223</v>
      </c>
      <c r="J56" s="185"/>
      <c r="K56" s="186"/>
      <c r="L56" s="29"/>
      <c r="M56" s="60"/>
      <c r="N56" s="59"/>
    </row>
    <row r="57" spans="1:14" s="3" customFormat="1" ht="12">
      <c r="A57" s="61" t="s">
        <v>822</v>
      </c>
      <c r="B57" s="336" t="s">
        <v>821</v>
      </c>
      <c r="C57" s="337"/>
      <c r="D57" s="337"/>
      <c r="E57" s="337"/>
      <c r="F57" s="337"/>
      <c r="G57" s="337"/>
      <c r="H57" s="338"/>
      <c r="I57" s="62" t="s">
        <v>223</v>
      </c>
      <c r="J57" s="185"/>
      <c r="K57" s="186"/>
      <c r="L57" s="29"/>
      <c r="M57" s="60"/>
      <c r="N57" s="59"/>
    </row>
    <row r="58" spans="1:14" s="3" customFormat="1" ht="12">
      <c r="A58" s="61" t="s">
        <v>820</v>
      </c>
      <c r="B58" s="327" t="s">
        <v>819</v>
      </c>
      <c r="C58" s="328"/>
      <c r="D58" s="328"/>
      <c r="E58" s="328"/>
      <c r="F58" s="328"/>
      <c r="G58" s="328"/>
      <c r="H58" s="329"/>
      <c r="I58" s="62" t="s">
        <v>223</v>
      </c>
      <c r="J58" s="185">
        <v>0.714</v>
      </c>
      <c r="K58" s="186">
        <v>0.783</v>
      </c>
      <c r="L58" s="29">
        <f>K58-J58</f>
        <v>0.06900000000000006</v>
      </c>
      <c r="M58" s="133">
        <f>IF(J58&lt;&gt;0,L58/J58,0)</f>
        <v>0.09663865546218496</v>
      </c>
      <c r="N58" s="59"/>
    </row>
    <row r="59" spans="1:14" s="3" customFormat="1" ht="12">
      <c r="A59" s="61" t="s">
        <v>818</v>
      </c>
      <c r="B59" s="327" t="s">
        <v>817</v>
      </c>
      <c r="C59" s="328"/>
      <c r="D59" s="328"/>
      <c r="E59" s="328"/>
      <c r="F59" s="328"/>
      <c r="G59" s="328"/>
      <c r="H59" s="329"/>
      <c r="I59" s="62" t="s">
        <v>223</v>
      </c>
      <c r="J59" s="185">
        <v>0.978</v>
      </c>
      <c r="K59" s="186">
        <v>1.287</v>
      </c>
      <c r="L59" s="29">
        <f>K59-J59</f>
        <v>0.30899999999999994</v>
      </c>
      <c r="M59" s="133">
        <f>IF(J59&lt;&gt;0,L59/J59,0)</f>
        <v>0.3159509202453987</v>
      </c>
      <c r="N59" s="59"/>
    </row>
    <row r="60" spans="1:14" s="3" customFormat="1" ht="12">
      <c r="A60" s="61" t="s">
        <v>816</v>
      </c>
      <c r="B60" s="324" t="s">
        <v>815</v>
      </c>
      <c r="C60" s="325"/>
      <c r="D60" s="325"/>
      <c r="E60" s="325"/>
      <c r="F60" s="325"/>
      <c r="G60" s="325"/>
      <c r="H60" s="326"/>
      <c r="I60" s="62" t="s">
        <v>223</v>
      </c>
      <c r="J60" s="185">
        <f>SUM(J61:J65)</f>
        <v>32.255</v>
      </c>
      <c r="K60" s="186">
        <f>SUM(K61:K65)</f>
        <v>30.255000000000003</v>
      </c>
      <c r="L60" s="29">
        <f>K60-J60</f>
        <v>-2</v>
      </c>
      <c r="M60" s="133">
        <f>IF(J60&lt;&gt;0,L60/J60,0)</f>
        <v>-0.062005890559603156</v>
      </c>
      <c r="N60" s="59"/>
    </row>
    <row r="61" spans="1:14" s="3" customFormat="1" ht="24" customHeight="1">
      <c r="A61" s="61" t="s">
        <v>814</v>
      </c>
      <c r="B61" s="333" t="s">
        <v>813</v>
      </c>
      <c r="C61" s="334"/>
      <c r="D61" s="334"/>
      <c r="E61" s="334"/>
      <c r="F61" s="334"/>
      <c r="G61" s="334"/>
      <c r="H61" s="335"/>
      <c r="I61" s="62" t="s">
        <v>223</v>
      </c>
      <c r="J61" s="185">
        <v>3.616</v>
      </c>
      <c r="K61" s="186">
        <v>2.027</v>
      </c>
      <c r="L61" s="29">
        <f>K61-J61</f>
        <v>-1.589</v>
      </c>
      <c r="M61" s="133">
        <f>IF(J61&lt;&gt;0,L61/J61,0)</f>
        <v>-0.4394358407079646</v>
      </c>
      <c r="N61" s="59"/>
    </row>
    <row r="62" spans="1:14" s="3" customFormat="1" ht="24" customHeight="1">
      <c r="A62" s="61" t="s">
        <v>812</v>
      </c>
      <c r="B62" s="333" t="s">
        <v>811</v>
      </c>
      <c r="C62" s="334"/>
      <c r="D62" s="334"/>
      <c r="E62" s="334"/>
      <c r="F62" s="334"/>
      <c r="G62" s="334"/>
      <c r="H62" s="335"/>
      <c r="I62" s="62" t="s">
        <v>223</v>
      </c>
      <c r="J62" s="185">
        <v>28.639</v>
      </c>
      <c r="K62" s="186">
        <v>28.228</v>
      </c>
      <c r="L62" s="29">
        <f>K62-J62</f>
        <v>-0.4109999999999978</v>
      </c>
      <c r="M62" s="133">
        <f>IF(J62&lt;&gt;0,L62/J62,0)</f>
        <v>-0.01435105974370606</v>
      </c>
      <c r="N62" s="59"/>
    </row>
    <row r="63" spans="1:14" s="3" customFormat="1" ht="12">
      <c r="A63" s="61" t="s">
        <v>810</v>
      </c>
      <c r="B63" s="327" t="s">
        <v>809</v>
      </c>
      <c r="C63" s="328"/>
      <c r="D63" s="328"/>
      <c r="E63" s="328"/>
      <c r="F63" s="328"/>
      <c r="G63" s="328"/>
      <c r="H63" s="329"/>
      <c r="I63" s="62" t="s">
        <v>223</v>
      </c>
      <c r="J63" s="185"/>
      <c r="K63" s="186"/>
      <c r="L63" s="29"/>
      <c r="M63" s="60"/>
      <c r="N63" s="59"/>
    </row>
    <row r="64" spans="1:14" s="3" customFormat="1" ht="12">
      <c r="A64" s="61" t="s">
        <v>808</v>
      </c>
      <c r="B64" s="327" t="s">
        <v>807</v>
      </c>
      <c r="C64" s="328"/>
      <c r="D64" s="328"/>
      <c r="E64" s="328"/>
      <c r="F64" s="328"/>
      <c r="G64" s="328"/>
      <c r="H64" s="329"/>
      <c r="I64" s="62" t="s">
        <v>223</v>
      </c>
      <c r="J64" s="185"/>
      <c r="K64" s="186"/>
      <c r="L64" s="29"/>
      <c r="M64" s="60"/>
      <c r="N64" s="59"/>
    </row>
    <row r="65" spans="1:14" s="3" customFormat="1" ht="12">
      <c r="A65" s="61" t="s">
        <v>806</v>
      </c>
      <c r="B65" s="327" t="s">
        <v>805</v>
      </c>
      <c r="C65" s="328"/>
      <c r="D65" s="328"/>
      <c r="E65" s="328"/>
      <c r="F65" s="328"/>
      <c r="G65" s="328"/>
      <c r="H65" s="329"/>
      <c r="I65" s="62" t="s">
        <v>223</v>
      </c>
      <c r="J65" s="185"/>
      <c r="K65" s="186"/>
      <c r="L65" s="29"/>
      <c r="M65" s="60"/>
      <c r="N65" s="59"/>
    </row>
    <row r="66" spans="1:14" s="3" customFormat="1" ht="12">
      <c r="A66" s="61" t="s">
        <v>804</v>
      </c>
      <c r="B66" s="324" t="s">
        <v>803</v>
      </c>
      <c r="C66" s="325"/>
      <c r="D66" s="325"/>
      <c r="E66" s="325"/>
      <c r="F66" s="325"/>
      <c r="G66" s="325"/>
      <c r="H66" s="326"/>
      <c r="I66" s="62" t="s">
        <v>223</v>
      </c>
      <c r="J66" s="185">
        <v>21.347</v>
      </c>
      <c r="K66" s="186">
        <v>21.241</v>
      </c>
      <c r="L66" s="29">
        <f aca="true" t="shared" si="0" ref="L66:L71">K66-J66</f>
        <v>-0.10600000000000165</v>
      </c>
      <c r="M66" s="133">
        <f aca="true" t="shared" si="1" ref="M66:M71">IF(J66&lt;&gt;0,L66/J66,0)</f>
        <v>-0.004965568932402757</v>
      </c>
      <c r="N66" s="59"/>
    </row>
    <row r="67" spans="1:14" s="3" customFormat="1" ht="12">
      <c r="A67" s="61" t="s">
        <v>802</v>
      </c>
      <c r="B67" s="324" t="s">
        <v>801</v>
      </c>
      <c r="C67" s="325"/>
      <c r="D67" s="325"/>
      <c r="E67" s="325"/>
      <c r="F67" s="325"/>
      <c r="G67" s="325"/>
      <c r="H67" s="326"/>
      <c r="I67" s="62" t="s">
        <v>223</v>
      </c>
      <c r="J67" s="185">
        <v>3.844</v>
      </c>
      <c r="K67" s="186">
        <v>3.904</v>
      </c>
      <c r="L67" s="29">
        <f t="shared" si="0"/>
        <v>0.06000000000000005</v>
      </c>
      <c r="M67" s="133">
        <f t="shared" si="1"/>
        <v>0.01560874089490116</v>
      </c>
      <c r="N67" s="59"/>
    </row>
    <row r="68" spans="1:14" s="3" customFormat="1" ht="12">
      <c r="A68" s="61" t="s">
        <v>800</v>
      </c>
      <c r="B68" s="324" t="s">
        <v>799</v>
      </c>
      <c r="C68" s="325"/>
      <c r="D68" s="325"/>
      <c r="E68" s="325"/>
      <c r="F68" s="325"/>
      <c r="G68" s="325"/>
      <c r="H68" s="326"/>
      <c r="I68" s="62" t="s">
        <v>223</v>
      </c>
      <c r="J68" s="185">
        <f>J69+J70</f>
        <v>0.738</v>
      </c>
      <c r="K68" s="186">
        <f>K69+K70</f>
        <v>0.706</v>
      </c>
      <c r="L68" s="29">
        <f t="shared" si="0"/>
        <v>-0.03200000000000003</v>
      </c>
      <c r="M68" s="133">
        <f t="shared" si="1"/>
        <v>-0.043360433604336085</v>
      </c>
      <c r="N68" s="59"/>
    </row>
    <row r="69" spans="1:14" s="3" customFormat="1" ht="12">
      <c r="A69" s="61" t="s">
        <v>405</v>
      </c>
      <c r="B69" s="327" t="s">
        <v>798</v>
      </c>
      <c r="C69" s="328"/>
      <c r="D69" s="328"/>
      <c r="E69" s="328"/>
      <c r="F69" s="328"/>
      <c r="G69" s="328"/>
      <c r="H69" s="329"/>
      <c r="I69" s="62" t="s">
        <v>223</v>
      </c>
      <c r="J69" s="185">
        <v>0.738</v>
      </c>
      <c r="K69" s="186">
        <v>0.706</v>
      </c>
      <c r="L69" s="29">
        <f t="shared" si="0"/>
        <v>-0.03200000000000003</v>
      </c>
      <c r="M69" s="133">
        <f t="shared" si="1"/>
        <v>-0.043360433604336085</v>
      </c>
      <c r="N69" s="59"/>
    </row>
    <row r="70" spans="1:14" s="3" customFormat="1" ht="12">
      <c r="A70" s="61" t="s">
        <v>402</v>
      </c>
      <c r="B70" s="327" t="s">
        <v>797</v>
      </c>
      <c r="C70" s="328"/>
      <c r="D70" s="328"/>
      <c r="E70" s="328"/>
      <c r="F70" s="328"/>
      <c r="G70" s="328"/>
      <c r="H70" s="329"/>
      <c r="I70" s="62" t="s">
        <v>223</v>
      </c>
      <c r="J70" s="185">
        <v>0</v>
      </c>
      <c r="K70" s="186">
        <v>0</v>
      </c>
      <c r="L70" s="29">
        <f t="shared" si="0"/>
        <v>0</v>
      </c>
      <c r="M70" s="133">
        <f t="shared" si="1"/>
        <v>0</v>
      </c>
      <c r="N70" s="59"/>
    </row>
    <row r="71" spans="1:14" s="3" customFormat="1" ht="12">
      <c r="A71" s="61" t="s">
        <v>796</v>
      </c>
      <c r="B71" s="324" t="s">
        <v>760</v>
      </c>
      <c r="C71" s="325"/>
      <c r="D71" s="325"/>
      <c r="E71" s="325"/>
      <c r="F71" s="325"/>
      <c r="G71" s="325"/>
      <c r="H71" s="326"/>
      <c r="I71" s="62" t="s">
        <v>223</v>
      </c>
      <c r="J71" s="185">
        <f>SUM(J72:J74)</f>
        <v>12.924</v>
      </c>
      <c r="K71" s="186">
        <f>SUM(K72:K74)</f>
        <v>3.874</v>
      </c>
      <c r="L71" s="29">
        <f t="shared" si="0"/>
        <v>-9.049999999999999</v>
      </c>
      <c r="M71" s="133">
        <f t="shared" si="1"/>
        <v>-0.7002476013618074</v>
      </c>
      <c r="N71" s="59"/>
    </row>
    <row r="72" spans="1:14" s="3" customFormat="1" ht="12">
      <c r="A72" s="61" t="s">
        <v>795</v>
      </c>
      <c r="B72" s="327" t="s">
        <v>794</v>
      </c>
      <c r="C72" s="328"/>
      <c r="D72" s="328"/>
      <c r="E72" s="328"/>
      <c r="F72" s="328"/>
      <c r="G72" s="328"/>
      <c r="H72" s="329"/>
      <c r="I72" s="62" t="s">
        <v>223</v>
      </c>
      <c r="J72" s="185"/>
      <c r="K72" s="186"/>
      <c r="L72" s="29"/>
      <c r="M72" s="60"/>
      <c r="N72" s="59"/>
    </row>
    <row r="73" spans="1:14" s="3" customFormat="1" ht="12">
      <c r="A73" s="61" t="s">
        <v>793</v>
      </c>
      <c r="B73" s="327" t="s">
        <v>792</v>
      </c>
      <c r="C73" s="328"/>
      <c r="D73" s="328"/>
      <c r="E73" s="328"/>
      <c r="F73" s="328"/>
      <c r="G73" s="328"/>
      <c r="H73" s="329"/>
      <c r="I73" s="62" t="s">
        <v>223</v>
      </c>
      <c r="J73" s="185"/>
      <c r="K73" s="186"/>
      <c r="L73" s="29"/>
      <c r="M73" s="60"/>
      <c r="N73" s="59"/>
    </row>
    <row r="74" spans="1:14" s="3" customFormat="1" ht="12.75" thickBot="1">
      <c r="A74" s="76" t="s">
        <v>791</v>
      </c>
      <c r="B74" s="354" t="s">
        <v>790</v>
      </c>
      <c r="C74" s="355"/>
      <c r="D74" s="355"/>
      <c r="E74" s="355"/>
      <c r="F74" s="355"/>
      <c r="G74" s="355"/>
      <c r="H74" s="356"/>
      <c r="I74" s="77" t="s">
        <v>223</v>
      </c>
      <c r="J74" s="187">
        <v>12.924</v>
      </c>
      <c r="K74" s="188">
        <v>3.874</v>
      </c>
      <c r="L74" s="75">
        <f>K74-J74</f>
        <v>-9.049999999999999</v>
      </c>
      <c r="M74" s="204">
        <f>IF(J74&lt;&gt;0,L74/J74,0)</f>
        <v>-0.7002476013618074</v>
      </c>
      <c r="N74" s="73"/>
    </row>
    <row r="75" spans="1:14" s="3" customFormat="1" ht="12">
      <c r="A75" s="66" t="s">
        <v>789</v>
      </c>
      <c r="B75" s="394" t="s">
        <v>259</v>
      </c>
      <c r="C75" s="395"/>
      <c r="D75" s="395"/>
      <c r="E75" s="395"/>
      <c r="F75" s="395"/>
      <c r="G75" s="395"/>
      <c r="H75" s="396"/>
      <c r="I75" s="67" t="s">
        <v>223</v>
      </c>
      <c r="J75" s="189"/>
      <c r="K75" s="190"/>
      <c r="L75" s="65"/>
      <c r="M75" s="64"/>
      <c r="N75" s="63"/>
    </row>
    <row r="76" spans="1:14" s="3" customFormat="1" ht="12">
      <c r="A76" s="61" t="s">
        <v>788</v>
      </c>
      <c r="B76" s="327" t="s">
        <v>787</v>
      </c>
      <c r="C76" s="328"/>
      <c r="D76" s="328"/>
      <c r="E76" s="328"/>
      <c r="F76" s="328"/>
      <c r="G76" s="328"/>
      <c r="H76" s="329"/>
      <c r="I76" s="62" t="s">
        <v>223</v>
      </c>
      <c r="J76" s="185">
        <v>3.926</v>
      </c>
      <c r="K76" s="186">
        <v>2.732</v>
      </c>
      <c r="L76" s="29">
        <f>K76-J76</f>
        <v>-1.194</v>
      </c>
      <c r="M76" s="133">
        <f>IF(J76&lt;&gt;0,L76/J76,0)</f>
        <v>-0.30412633723892</v>
      </c>
      <c r="N76" s="59"/>
    </row>
    <row r="77" spans="1:14" s="3" customFormat="1" ht="12">
      <c r="A77" s="61" t="s">
        <v>786</v>
      </c>
      <c r="B77" s="327" t="s">
        <v>785</v>
      </c>
      <c r="C77" s="328"/>
      <c r="D77" s="328"/>
      <c r="E77" s="328"/>
      <c r="F77" s="328"/>
      <c r="G77" s="328"/>
      <c r="H77" s="329"/>
      <c r="I77" s="62" t="s">
        <v>223</v>
      </c>
      <c r="J77" s="185"/>
      <c r="K77" s="186"/>
      <c r="L77" s="29"/>
      <c r="M77" s="60"/>
      <c r="N77" s="59"/>
    </row>
    <row r="78" spans="1:14" s="3" customFormat="1" ht="12.75" thickBot="1">
      <c r="A78" s="76" t="s">
        <v>784</v>
      </c>
      <c r="B78" s="354" t="s">
        <v>783</v>
      </c>
      <c r="C78" s="355"/>
      <c r="D78" s="355"/>
      <c r="E78" s="355"/>
      <c r="F78" s="355"/>
      <c r="G78" s="355"/>
      <c r="H78" s="356"/>
      <c r="I78" s="77" t="s">
        <v>223</v>
      </c>
      <c r="J78" s="187"/>
      <c r="K78" s="188"/>
      <c r="L78" s="75">
        <f>K78-J78</f>
        <v>0</v>
      </c>
      <c r="M78" s="204">
        <f>IF(J78&lt;&gt;0,L78/J78,0)</f>
        <v>0</v>
      </c>
      <c r="N78" s="73"/>
    </row>
    <row r="79" spans="1:14" s="3" customFormat="1" ht="12">
      <c r="A79" s="66" t="s">
        <v>395</v>
      </c>
      <c r="B79" s="345" t="s">
        <v>782</v>
      </c>
      <c r="C79" s="346"/>
      <c r="D79" s="346"/>
      <c r="E79" s="346"/>
      <c r="F79" s="346"/>
      <c r="G79" s="346"/>
      <c r="H79" s="347"/>
      <c r="I79" s="67" t="s">
        <v>223</v>
      </c>
      <c r="J79" s="189">
        <f>J21-J36</f>
        <v>11.731999999999985</v>
      </c>
      <c r="K79" s="190">
        <f>K21-K36</f>
        <v>16.857</v>
      </c>
      <c r="L79" s="65">
        <f>K79-J79</f>
        <v>5.125000000000014</v>
      </c>
      <c r="M79" s="203">
        <f>IF(J79&lt;&gt;0,L79/J79,0)</f>
        <v>0.4368394135697256</v>
      </c>
      <c r="N79" s="63"/>
    </row>
    <row r="80" spans="1:14" s="3" customFormat="1" ht="12">
      <c r="A80" s="61" t="s">
        <v>394</v>
      </c>
      <c r="B80" s="324" t="s">
        <v>360</v>
      </c>
      <c r="C80" s="325"/>
      <c r="D80" s="325"/>
      <c r="E80" s="325"/>
      <c r="F80" s="325"/>
      <c r="G80" s="325"/>
      <c r="H80" s="326"/>
      <c r="I80" s="62" t="s">
        <v>223</v>
      </c>
      <c r="J80" s="185"/>
      <c r="K80" s="186"/>
      <c r="L80" s="29"/>
      <c r="M80" s="60"/>
      <c r="N80" s="59"/>
    </row>
    <row r="81" spans="1:14" s="3" customFormat="1" ht="24" customHeight="1">
      <c r="A81" s="61" t="s">
        <v>392</v>
      </c>
      <c r="B81" s="333" t="s">
        <v>358</v>
      </c>
      <c r="C81" s="334"/>
      <c r="D81" s="334"/>
      <c r="E81" s="334"/>
      <c r="F81" s="334"/>
      <c r="G81" s="334"/>
      <c r="H81" s="335"/>
      <c r="I81" s="62" t="s">
        <v>223</v>
      </c>
      <c r="J81" s="185"/>
      <c r="K81" s="186"/>
      <c r="L81" s="29"/>
      <c r="M81" s="60"/>
      <c r="N81" s="59"/>
    </row>
    <row r="82" spans="1:14" s="3" customFormat="1" ht="24" customHeight="1">
      <c r="A82" s="61" t="s">
        <v>390</v>
      </c>
      <c r="B82" s="333" t="s">
        <v>356</v>
      </c>
      <c r="C82" s="334"/>
      <c r="D82" s="334"/>
      <c r="E82" s="334"/>
      <c r="F82" s="334"/>
      <c r="G82" s="334"/>
      <c r="H82" s="335"/>
      <c r="I82" s="62" t="s">
        <v>223</v>
      </c>
      <c r="J82" s="185"/>
      <c r="K82" s="186"/>
      <c r="L82" s="29"/>
      <c r="M82" s="60"/>
      <c r="N82" s="59"/>
    </row>
    <row r="83" spans="1:14" s="3" customFormat="1" ht="24" customHeight="1">
      <c r="A83" s="61" t="s">
        <v>388</v>
      </c>
      <c r="B83" s="333" t="s">
        <v>354</v>
      </c>
      <c r="C83" s="334"/>
      <c r="D83" s="334"/>
      <c r="E83" s="334"/>
      <c r="F83" s="334"/>
      <c r="G83" s="334"/>
      <c r="H83" s="335"/>
      <c r="I83" s="62" t="s">
        <v>223</v>
      </c>
      <c r="J83" s="185"/>
      <c r="K83" s="186"/>
      <c r="L83" s="29"/>
      <c r="M83" s="60"/>
      <c r="N83" s="59"/>
    </row>
    <row r="84" spans="1:14" s="3" customFormat="1" ht="12">
      <c r="A84" s="61" t="s">
        <v>386</v>
      </c>
      <c r="B84" s="324" t="s">
        <v>353</v>
      </c>
      <c r="C84" s="325"/>
      <c r="D84" s="325"/>
      <c r="E84" s="325"/>
      <c r="F84" s="325"/>
      <c r="G84" s="325"/>
      <c r="H84" s="326"/>
      <c r="I84" s="62" t="s">
        <v>223</v>
      </c>
      <c r="J84" s="185"/>
      <c r="K84" s="186"/>
      <c r="L84" s="29"/>
      <c r="M84" s="60"/>
      <c r="N84" s="59"/>
    </row>
    <row r="85" spans="1:14" s="3" customFormat="1" ht="12">
      <c r="A85" s="61" t="s">
        <v>781</v>
      </c>
      <c r="B85" s="324" t="s">
        <v>352</v>
      </c>
      <c r="C85" s="325"/>
      <c r="D85" s="325"/>
      <c r="E85" s="325"/>
      <c r="F85" s="325"/>
      <c r="G85" s="325"/>
      <c r="H85" s="326"/>
      <c r="I85" s="62" t="s">
        <v>223</v>
      </c>
      <c r="J85" s="185">
        <f>J27-J42</f>
        <v>12.312999999999988</v>
      </c>
      <c r="K85" s="186">
        <f>K27-K42</f>
        <v>17.432999999999993</v>
      </c>
      <c r="L85" s="29">
        <f>K85-J85</f>
        <v>5.1200000000000045</v>
      </c>
      <c r="M85" s="133">
        <f>IF(J85&lt;&gt;0,L85/J85,0)</f>
        <v>0.41582067733290096</v>
      </c>
      <c r="N85" s="59"/>
    </row>
    <row r="86" spans="1:14" s="3" customFormat="1" ht="12">
      <c r="A86" s="61" t="s">
        <v>780</v>
      </c>
      <c r="B86" s="324" t="s">
        <v>351</v>
      </c>
      <c r="C86" s="325"/>
      <c r="D86" s="325"/>
      <c r="E86" s="325"/>
      <c r="F86" s="325"/>
      <c r="G86" s="325"/>
      <c r="H86" s="326"/>
      <c r="I86" s="62" t="s">
        <v>223</v>
      </c>
      <c r="J86" s="185"/>
      <c r="K86" s="186"/>
      <c r="L86" s="29"/>
      <c r="M86" s="60"/>
      <c r="N86" s="59"/>
    </row>
    <row r="87" spans="1:14" s="3" customFormat="1" ht="12">
      <c r="A87" s="61" t="s">
        <v>779</v>
      </c>
      <c r="B87" s="324" t="s">
        <v>349</v>
      </c>
      <c r="C87" s="325"/>
      <c r="D87" s="325"/>
      <c r="E87" s="325"/>
      <c r="F87" s="325"/>
      <c r="G87" s="325"/>
      <c r="H87" s="326"/>
      <c r="I87" s="62" t="s">
        <v>223</v>
      </c>
      <c r="J87" s="185">
        <f>J29-J44</f>
        <v>-0.5810000000000001</v>
      </c>
      <c r="K87" s="186">
        <f>K29-K44</f>
        <v>-0.5760000000000001</v>
      </c>
      <c r="L87" s="29">
        <f>K87-J87</f>
        <v>0.0050000000000000044</v>
      </c>
      <c r="M87" s="133">
        <f>IF(J87&lt;&gt;0,L87/J87,0)</f>
        <v>-0.008605851979345961</v>
      </c>
      <c r="N87" s="59"/>
    </row>
    <row r="88" spans="1:14" s="3" customFormat="1" ht="12">
      <c r="A88" s="61" t="s">
        <v>778</v>
      </c>
      <c r="B88" s="324" t="s">
        <v>347</v>
      </c>
      <c r="C88" s="325"/>
      <c r="D88" s="325"/>
      <c r="E88" s="325"/>
      <c r="F88" s="325"/>
      <c r="G88" s="325"/>
      <c r="H88" s="326"/>
      <c r="I88" s="62" t="s">
        <v>223</v>
      </c>
      <c r="J88" s="185"/>
      <c r="K88" s="186"/>
      <c r="L88" s="29"/>
      <c r="M88" s="60"/>
      <c r="N88" s="59"/>
    </row>
    <row r="89" spans="1:14" s="3" customFormat="1" ht="12">
      <c r="A89" s="61" t="s">
        <v>777</v>
      </c>
      <c r="B89" s="324" t="s">
        <v>345</v>
      </c>
      <c r="C89" s="325"/>
      <c r="D89" s="325"/>
      <c r="E89" s="325"/>
      <c r="F89" s="325"/>
      <c r="G89" s="325"/>
      <c r="H89" s="326"/>
      <c r="I89" s="62" t="s">
        <v>223</v>
      </c>
      <c r="J89" s="185"/>
      <c r="K89" s="186"/>
      <c r="L89" s="29"/>
      <c r="M89" s="60"/>
      <c r="N89" s="59"/>
    </row>
    <row r="90" spans="1:14" s="3" customFormat="1" ht="24" customHeight="1">
      <c r="A90" s="61" t="s">
        <v>776</v>
      </c>
      <c r="B90" s="339" t="s">
        <v>343</v>
      </c>
      <c r="C90" s="340"/>
      <c r="D90" s="340"/>
      <c r="E90" s="340"/>
      <c r="F90" s="340"/>
      <c r="G90" s="340"/>
      <c r="H90" s="341"/>
      <c r="I90" s="62" t="s">
        <v>223</v>
      </c>
      <c r="J90" s="185"/>
      <c r="K90" s="186"/>
      <c r="L90" s="29"/>
      <c r="M90" s="60"/>
      <c r="N90" s="59"/>
    </row>
    <row r="91" spans="1:14" s="3" customFormat="1" ht="12">
      <c r="A91" s="61" t="s">
        <v>775</v>
      </c>
      <c r="B91" s="327" t="s">
        <v>341</v>
      </c>
      <c r="C91" s="328"/>
      <c r="D91" s="328"/>
      <c r="E91" s="328"/>
      <c r="F91" s="328"/>
      <c r="G91" s="328"/>
      <c r="H91" s="329"/>
      <c r="I91" s="62" t="s">
        <v>223</v>
      </c>
      <c r="J91" s="185"/>
      <c r="K91" s="186"/>
      <c r="L91" s="29"/>
      <c r="M91" s="60"/>
      <c r="N91" s="59"/>
    </row>
    <row r="92" spans="1:14" s="3" customFormat="1" ht="12">
      <c r="A92" s="61" t="s">
        <v>774</v>
      </c>
      <c r="B92" s="327" t="s">
        <v>339</v>
      </c>
      <c r="C92" s="328"/>
      <c r="D92" s="328"/>
      <c r="E92" s="328"/>
      <c r="F92" s="328"/>
      <c r="G92" s="328"/>
      <c r="H92" s="329"/>
      <c r="I92" s="62" t="s">
        <v>223</v>
      </c>
      <c r="J92" s="185"/>
      <c r="K92" s="186"/>
      <c r="L92" s="29"/>
      <c r="M92" s="60"/>
      <c r="N92" s="59"/>
    </row>
    <row r="93" spans="1:14" s="3" customFormat="1" ht="12">
      <c r="A93" s="61" t="s">
        <v>773</v>
      </c>
      <c r="B93" s="324" t="s">
        <v>331</v>
      </c>
      <c r="C93" s="325"/>
      <c r="D93" s="325"/>
      <c r="E93" s="325"/>
      <c r="F93" s="325"/>
      <c r="G93" s="325"/>
      <c r="H93" s="326"/>
      <c r="I93" s="62" t="s">
        <v>223</v>
      </c>
      <c r="J93" s="185"/>
      <c r="K93" s="186"/>
      <c r="L93" s="29"/>
      <c r="M93" s="60"/>
      <c r="N93" s="59"/>
    </row>
    <row r="94" spans="1:14" s="3" customFormat="1" ht="12">
      <c r="A94" s="61" t="s">
        <v>772</v>
      </c>
      <c r="B94" s="330" t="s">
        <v>771</v>
      </c>
      <c r="C94" s="331"/>
      <c r="D94" s="331"/>
      <c r="E94" s="331"/>
      <c r="F94" s="331"/>
      <c r="G94" s="331"/>
      <c r="H94" s="332"/>
      <c r="I94" s="62" t="s">
        <v>223</v>
      </c>
      <c r="J94" s="185">
        <f>J95-J101</f>
        <v>0.5</v>
      </c>
      <c r="K94" s="186">
        <f>K95-K101</f>
        <v>2.3839999999999995</v>
      </c>
      <c r="L94" s="29">
        <f>K94-J94</f>
        <v>1.8839999999999995</v>
      </c>
      <c r="M94" s="133">
        <f>IF(J94&lt;&gt;0,L94/J94,0)</f>
        <v>3.767999999999999</v>
      </c>
      <c r="N94" s="59"/>
    </row>
    <row r="95" spans="1:14" s="3" customFormat="1" ht="12">
      <c r="A95" s="61" t="s">
        <v>194</v>
      </c>
      <c r="B95" s="324" t="s">
        <v>770</v>
      </c>
      <c r="C95" s="325"/>
      <c r="D95" s="325"/>
      <c r="E95" s="325"/>
      <c r="F95" s="325"/>
      <c r="G95" s="325"/>
      <c r="H95" s="326"/>
      <c r="I95" s="62" t="s">
        <v>223</v>
      </c>
      <c r="J95" s="185">
        <v>2</v>
      </c>
      <c r="K95" s="186">
        <v>6.47</v>
      </c>
      <c r="L95" s="29">
        <f>K95-J95</f>
        <v>4.47</v>
      </c>
      <c r="M95" s="133">
        <f>IF(J95&lt;&gt;0,L95/J95,0)</f>
        <v>2.235</v>
      </c>
      <c r="N95" s="59"/>
    </row>
    <row r="96" spans="1:14" s="3" customFormat="1" ht="12">
      <c r="A96" s="61" t="s">
        <v>769</v>
      </c>
      <c r="B96" s="327" t="s">
        <v>768</v>
      </c>
      <c r="C96" s="328"/>
      <c r="D96" s="328"/>
      <c r="E96" s="328"/>
      <c r="F96" s="328"/>
      <c r="G96" s="328"/>
      <c r="H96" s="329"/>
      <c r="I96" s="62" t="s">
        <v>223</v>
      </c>
      <c r="J96" s="185"/>
      <c r="K96" s="186"/>
      <c r="L96" s="29"/>
      <c r="M96" s="60"/>
      <c r="N96" s="59"/>
    </row>
    <row r="97" spans="1:14" s="3" customFormat="1" ht="12">
      <c r="A97" s="61" t="s">
        <v>767</v>
      </c>
      <c r="B97" s="327" t="s">
        <v>766</v>
      </c>
      <c r="C97" s="328"/>
      <c r="D97" s="328"/>
      <c r="E97" s="328"/>
      <c r="F97" s="328"/>
      <c r="G97" s="328"/>
      <c r="H97" s="329"/>
      <c r="I97" s="62" t="s">
        <v>223</v>
      </c>
      <c r="J97" s="185"/>
      <c r="K97" s="186"/>
      <c r="L97" s="29"/>
      <c r="M97" s="60"/>
      <c r="N97" s="59"/>
    </row>
    <row r="98" spans="1:14" s="3" customFormat="1" ht="12">
      <c r="A98" s="61" t="s">
        <v>765</v>
      </c>
      <c r="B98" s="327" t="s">
        <v>764</v>
      </c>
      <c r="C98" s="328"/>
      <c r="D98" s="328"/>
      <c r="E98" s="328"/>
      <c r="F98" s="328"/>
      <c r="G98" s="328"/>
      <c r="H98" s="329"/>
      <c r="I98" s="62" t="s">
        <v>223</v>
      </c>
      <c r="J98" s="185"/>
      <c r="K98" s="186"/>
      <c r="L98" s="29"/>
      <c r="M98" s="60"/>
      <c r="N98" s="59"/>
    </row>
    <row r="99" spans="1:14" s="3" customFormat="1" ht="12">
      <c r="A99" s="61" t="s">
        <v>763</v>
      </c>
      <c r="B99" s="336" t="s">
        <v>752</v>
      </c>
      <c r="C99" s="337"/>
      <c r="D99" s="337"/>
      <c r="E99" s="337"/>
      <c r="F99" s="337"/>
      <c r="G99" s="337"/>
      <c r="H99" s="338"/>
      <c r="I99" s="62" t="s">
        <v>223</v>
      </c>
      <c r="J99" s="185"/>
      <c r="K99" s="186"/>
      <c r="L99" s="29"/>
      <c r="M99" s="60"/>
      <c r="N99" s="59"/>
    </row>
    <row r="100" spans="1:14" s="3" customFormat="1" ht="12">
      <c r="A100" s="61" t="s">
        <v>762</v>
      </c>
      <c r="B100" s="327" t="s">
        <v>761</v>
      </c>
      <c r="C100" s="328"/>
      <c r="D100" s="328"/>
      <c r="E100" s="328"/>
      <c r="F100" s="328"/>
      <c r="G100" s="328"/>
      <c r="H100" s="329"/>
      <c r="I100" s="62" t="s">
        <v>223</v>
      </c>
      <c r="J100" s="185"/>
      <c r="K100" s="186"/>
      <c r="L100" s="29"/>
      <c r="M100" s="60"/>
      <c r="N100" s="59"/>
    </row>
    <row r="101" spans="1:14" s="3" customFormat="1" ht="12">
      <c r="A101" s="61" t="s">
        <v>193</v>
      </c>
      <c r="B101" s="324" t="s">
        <v>760</v>
      </c>
      <c r="C101" s="325"/>
      <c r="D101" s="325"/>
      <c r="E101" s="325"/>
      <c r="F101" s="325"/>
      <c r="G101" s="325"/>
      <c r="H101" s="326"/>
      <c r="I101" s="62" t="s">
        <v>223</v>
      </c>
      <c r="J101" s="185">
        <v>1.5</v>
      </c>
      <c r="K101" s="186">
        <v>4.086</v>
      </c>
      <c r="L101" s="29">
        <f>K101-J101</f>
        <v>2.5860000000000003</v>
      </c>
      <c r="M101" s="133">
        <f>IF(J101&lt;&gt;0,L101/J101,0)</f>
        <v>1.7240000000000002</v>
      </c>
      <c r="N101" s="59"/>
    </row>
    <row r="102" spans="1:14" s="3" customFormat="1" ht="12">
      <c r="A102" s="61" t="s">
        <v>759</v>
      </c>
      <c r="B102" s="327" t="s">
        <v>758</v>
      </c>
      <c r="C102" s="328"/>
      <c r="D102" s="328"/>
      <c r="E102" s="328"/>
      <c r="F102" s="328"/>
      <c r="G102" s="328"/>
      <c r="H102" s="329"/>
      <c r="I102" s="62" t="s">
        <v>223</v>
      </c>
      <c r="J102" s="185"/>
      <c r="K102" s="186"/>
      <c r="L102" s="29"/>
      <c r="M102" s="60"/>
      <c r="N102" s="59"/>
    </row>
    <row r="103" spans="1:14" s="3" customFormat="1" ht="12">
      <c r="A103" s="61" t="s">
        <v>757</v>
      </c>
      <c r="B103" s="327" t="s">
        <v>756</v>
      </c>
      <c r="C103" s="328"/>
      <c r="D103" s="328"/>
      <c r="E103" s="328"/>
      <c r="F103" s="328"/>
      <c r="G103" s="328"/>
      <c r="H103" s="329"/>
      <c r="I103" s="62" t="s">
        <v>223</v>
      </c>
      <c r="J103" s="185"/>
      <c r="K103" s="186"/>
      <c r="L103" s="29"/>
      <c r="M103" s="60"/>
      <c r="N103" s="59"/>
    </row>
    <row r="104" spans="1:14" s="3" customFormat="1" ht="12">
      <c r="A104" s="61" t="s">
        <v>755</v>
      </c>
      <c r="B104" s="327" t="s">
        <v>754</v>
      </c>
      <c r="C104" s="328"/>
      <c r="D104" s="328"/>
      <c r="E104" s="328"/>
      <c r="F104" s="328"/>
      <c r="G104" s="328"/>
      <c r="H104" s="329"/>
      <c r="I104" s="62" t="s">
        <v>223</v>
      </c>
      <c r="J104" s="185"/>
      <c r="K104" s="186"/>
      <c r="L104" s="29"/>
      <c r="M104" s="60"/>
      <c r="N104" s="59"/>
    </row>
    <row r="105" spans="1:14" s="3" customFormat="1" ht="12">
      <c r="A105" s="61" t="s">
        <v>753</v>
      </c>
      <c r="B105" s="336" t="s">
        <v>752</v>
      </c>
      <c r="C105" s="337"/>
      <c r="D105" s="337"/>
      <c r="E105" s="337"/>
      <c r="F105" s="337"/>
      <c r="G105" s="337"/>
      <c r="H105" s="338"/>
      <c r="I105" s="62" t="s">
        <v>223</v>
      </c>
      <c r="J105" s="185"/>
      <c r="K105" s="186"/>
      <c r="L105" s="29"/>
      <c r="M105" s="60"/>
      <c r="N105" s="59"/>
    </row>
    <row r="106" spans="1:14" s="3" customFormat="1" ht="12">
      <c r="A106" s="61" t="s">
        <v>751</v>
      </c>
      <c r="B106" s="327" t="s">
        <v>750</v>
      </c>
      <c r="C106" s="328"/>
      <c r="D106" s="328"/>
      <c r="E106" s="328"/>
      <c r="F106" s="328"/>
      <c r="G106" s="328"/>
      <c r="H106" s="329"/>
      <c r="I106" s="62" t="s">
        <v>223</v>
      </c>
      <c r="J106" s="185"/>
      <c r="K106" s="186"/>
      <c r="L106" s="29"/>
      <c r="M106" s="60"/>
      <c r="N106" s="59"/>
    </row>
    <row r="107" spans="1:14" s="3" customFormat="1" ht="12">
      <c r="A107" s="61" t="s">
        <v>749</v>
      </c>
      <c r="B107" s="330" t="s">
        <v>748</v>
      </c>
      <c r="C107" s="331"/>
      <c r="D107" s="331"/>
      <c r="E107" s="331"/>
      <c r="F107" s="331"/>
      <c r="G107" s="331"/>
      <c r="H107" s="332"/>
      <c r="I107" s="62" t="s">
        <v>223</v>
      </c>
      <c r="J107" s="185">
        <f>J79+J94</f>
        <v>12.231999999999985</v>
      </c>
      <c r="K107" s="186">
        <f>K79+K94</f>
        <v>19.241</v>
      </c>
      <c r="L107" s="29">
        <f>K107-J107</f>
        <v>7.0090000000000146</v>
      </c>
      <c r="M107" s="133">
        <f>IF(J107&lt;&gt;0,L107/J107,0)</f>
        <v>0.5730052321778959</v>
      </c>
      <c r="N107" s="59"/>
    </row>
    <row r="108" spans="1:14" s="3" customFormat="1" ht="24" customHeight="1">
      <c r="A108" s="61" t="s">
        <v>120</v>
      </c>
      <c r="B108" s="339" t="s">
        <v>747</v>
      </c>
      <c r="C108" s="340"/>
      <c r="D108" s="340"/>
      <c r="E108" s="340"/>
      <c r="F108" s="340"/>
      <c r="G108" s="340"/>
      <c r="H108" s="341"/>
      <c r="I108" s="62" t="s">
        <v>223</v>
      </c>
      <c r="J108" s="185"/>
      <c r="K108" s="186"/>
      <c r="L108" s="29"/>
      <c r="M108" s="60"/>
      <c r="N108" s="59"/>
    </row>
    <row r="109" spans="1:14" s="3" customFormat="1" ht="24" customHeight="1">
      <c r="A109" s="61" t="s">
        <v>113</v>
      </c>
      <c r="B109" s="333" t="s">
        <v>358</v>
      </c>
      <c r="C109" s="334"/>
      <c r="D109" s="334"/>
      <c r="E109" s="334"/>
      <c r="F109" s="334"/>
      <c r="G109" s="334"/>
      <c r="H109" s="335"/>
      <c r="I109" s="62" t="s">
        <v>223</v>
      </c>
      <c r="J109" s="185"/>
      <c r="K109" s="186"/>
      <c r="L109" s="29"/>
      <c r="M109" s="60"/>
      <c r="N109" s="59"/>
    </row>
    <row r="110" spans="1:14" s="3" customFormat="1" ht="24" customHeight="1">
      <c r="A110" s="61" t="s">
        <v>112</v>
      </c>
      <c r="B110" s="333" t="s">
        <v>356</v>
      </c>
      <c r="C110" s="334"/>
      <c r="D110" s="334"/>
      <c r="E110" s="334"/>
      <c r="F110" s="334"/>
      <c r="G110" s="334"/>
      <c r="H110" s="335"/>
      <c r="I110" s="62" t="s">
        <v>223</v>
      </c>
      <c r="J110" s="185"/>
      <c r="K110" s="186"/>
      <c r="L110" s="29"/>
      <c r="M110" s="60"/>
      <c r="N110" s="59"/>
    </row>
    <row r="111" spans="1:14" s="3" customFormat="1" ht="24" customHeight="1">
      <c r="A111" s="61" t="s">
        <v>111</v>
      </c>
      <c r="B111" s="333" t="s">
        <v>354</v>
      </c>
      <c r="C111" s="334"/>
      <c r="D111" s="334"/>
      <c r="E111" s="334"/>
      <c r="F111" s="334"/>
      <c r="G111" s="334"/>
      <c r="H111" s="335"/>
      <c r="I111" s="62" t="s">
        <v>223</v>
      </c>
      <c r="J111" s="185"/>
      <c r="K111" s="186"/>
      <c r="L111" s="29"/>
      <c r="M111" s="60"/>
      <c r="N111" s="59"/>
    </row>
    <row r="112" spans="1:14" s="3" customFormat="1" ht="12">
      <c r="A112" s="61" t="s">
        <v>119</v>
      </c>
      <c r="B112" s="324" t="s">
        <v>353</v>
      </c>
      <c r="C112" s="325"/>
      <c r="D112" s="325"/>
      <c r="E112" s="325"/>
      <c r="F112" s="325"/>
      <c r="G112" s="325"/>
      <c r="H112" s="326"/>
      <c r="I112" s="62" t="s">
        <v>223</v>
      </c>
      <c r="J112" s="185"/>
      <c r="K112" s="186"/>
      <c r="L112" s="29"/>
      <c r="M112" s="60"/>
      <c r="N112" s="59"/>
    </row>
    <row r="113" spans="1:14" s="3" customFormat="1" ht="12">
      <c r="A113" s="61" t="s">
        <v>118</v>
      </c>
      <c r="B113" s="324" t="s">
        <v>352</v>
      </c>
      <c r="C113" s="325"/>
      <c r="D113" s="325"/>
      <c r="E113" s="325"/>
      <c r="F113" s="325"/>
      <c r="G113" s="325"/>
      <c r="H113" s="326"/>
      <c r="I113" s="62" t="s">
        <v>223</v>
      </c>
      <c r="J113" s="185">
        <v>12.313</v>
      </c>
      <c r="K113" s="186">
        <v>17.434</v>
      </c>
      <c r="L113" s="29">
        <f>K113-J113</f>
        <v>5.121</v>
      </c>
      <c r="M113" s="133">
        <f>IF(J113&lt;&gt;0,L113/J113,0)</f>
        <v>0.41590189230894176</v>
      </c>
      <c r="N113" s="59"/>
    </row>
    <row r="114" spans="1:14" s="3" customFormat="1" ht="12">
      <c r="A114" s="61" t="s">
        <v>117</v>
      </c>
      <c r="B114" s="324" t="s">
        <v>351</v>
      </c>
      <c r="C114" s="325"/>
      <c r="D114" s="325"/>
      <c r="E114" s="325"/>
      <c r="F114" s="325"/>
      <c r="G114" s="325"/>
      <c r="H114" s="326"/>
      <c r="I114" s="62" t="s">
        <v>223</v>
      </c>
      <c r="J114" s="185"/>
      <c r="K114" s="186"/>
      <c r="L114" s="29"/>
      <c r="M114" s="60"/>
      <c r="N114" s="59"/>
    </row>
    <row r="115" spans="1:14" s="3" customFormat="1" ht="12">
      <c r="A115" s="61" t="s">
        <v>116</v>
      </c>
      <c r="B115" s="324" t="s">
        <v>349</v>
      </c>
      <c r="C115" s="325"/>
      <c r="D115" s="325"/>
      <c r="E115" s="325"/>
      <c r="F115" s="325"/>
      <c r="G115" s="325"/>
      <c r="H115" s="326"/>
      <c r="I115" s="62" t="s">
        <v>223</v>
      </c>
      <c r="J115" s="185">
        <v>-0.581</v>
      </c>
      <c r="K115" s="186">
        <v>-0.577</v>
      </c>
      <c r="L115" s="29">
        <f>K115-J115</f>
        <v>0.0040000000000000036</v>
      </c>
      <c r="M115" s="133">
        <f>IF(J115&lt;&gt;0,L115/J115,0)</f>
        <v>-0.0068846815834767705</v>
      </c>
      <c r="N115" s="59"/>
    </row>
    <row r="116" spans="1:14" s="3" customFormat="1" ht="12">
      <c r="A116" s="61" t="s">
        <v>115</v>
      </c>
      <c r="B116" s="324" t="s">
        <v>347</v>
      </c>
      <c r="C116" s="325"/>
      <c r="D116" s="325"/>
      <c r="E116" s="325"/>
      <c r="F116" s="325"/>
      <c r="G116" s="325"/>
      <c r="H116" s="326"/>
      <c r="I116" s="62" t="s">
        <v>223</v>
      </c>
      <c r="J116" s="185"/>
      <c r="K116" s="186"/>
      <c r="L116" s="29"/>
      <c r="M116" s="60"/>
      <c r="N116" s="59"/>
    </row>
    <row r="117" spans="1:14" s="3" customFormat="1" ht="12">
      <c r="A117" s="61" t="s">
        <v>114</v>
      </c>
      <c r="B117" s="324" t="s">
        <v>345</v>
      </c>
      <c r="C117" s="325"/>
      <c r="D117" s="325"/>
      <c r="E117" s="325"/>
      <c r="F117" s="325"/>
      <c r="G117" s="325"/>
      <c r="H117" s="326"/>
      <c r="I117" s="62" t="s">
        <v>223</v>
      </c>
      <c r="J117" s="185"/>
      <c r="K117" s="186"/>
      <c r="L117" s="29"/>
      <c r="M117" s="60"/>
      <c r="N117" s="59"/>
    </row>
    <row r="118" spans="1:14" s="3" customFormat="1" ht="24" customHeight="1">
      <c r="A118" s="61" t="s">
        <v>746</v>
      </c>
      <c r="B118" s="339" t="s">
        <v>343</v>
      </c>
      <c r="C118" s="340"/>
      <c r="D118" s="340"/>
      <c r="E118" s="340"/>
      <c r="F118" s="340"/>
      <c r="G118" s="340"/>
      <c r="H118" s="341"/>
      <c r="I118" s="62" t="s">
        <v>223</v>
      </c>
      <c r="J118" s="185"/>
      <c r="K118" s="186"/>
      <c r="L118" s="29"/>
      <c r="M118" s="60"/>
      <c r="N118" s="59"/>
    </row>
    <row r="119" spans="1:14" s="3" customFormat="1" ht="12">
      <c r="A119" s="61" t="s">
        <v>745</v>
      </c>
      <c r="B119" s="327" t="s">
        <v>341</v>
      </c>
      <c r="C119" s="328"/>
      <c r="D119" s="328"/>
      <c r="E119" s="328"/>
      <c r="F119" s="328"/>
      <c r="G119" s="328"/>
      <c r="H119" s="329"/>
      <c r="I119" s="62" t="s">
        <v>223</v>
      </c>
      <c r="J119" s="185"/>
      <c r="K119" s="186"/>
      <c r="L119" s="29"/>
      <c r="M119" s="60"/>
      <c r="N119" s="59"/>
    </row>
    <row r="120" spans="1:14" s="3" customFormat="1" ht="12">
      <c r="A120" s="61" t="s">
        <v>744</v>
      </c>
      <c r="B120" s="327" t="s">
        <v>339</v>
      </c>
      <c r="C120" s="328"/>
      <c r="D120" s="328"/>
      <c r="E120" s="328"/>
      <c r="F120" s="328"/>
      <c r="G120" s="328"/>
      <c r="H120" s="329"/>
      <c r="I120" s="62" t="s">
        <v>223</v>
      </c>
      <c r="J120" s="185"/>
      <c r="K120" s="186"/>
      <c r="L120" s="29"/>
      <c r="M120" s="60"/>
      <c r="N120" s="59"/>
    </row>
    <row r="121" spans="1:14" s="3" customFormat="1" ht="12">
      <c r="A121" s="61" t="s">
        <v>743</v>
      </c>
      <c r="B121" s="324" t="s">
        <v>331</v>
      </c>
      <c r="C121" s="325"/>
      <c r="D121" s="325"/>
      <c r="E121" s="325"/>
      <c r="F121" s="325"/>
      <c r="G121" s="325"/>
      <c r="H121" s="326"/>
      <c r="I121" s="62" t="s">
        <v>223</v>
      </c>
      <c r="J121" s="185">
        <v>0.5</v>
      </c>
      <c r="K121" s="186">
        <v>2.384</v>
      </c>
      <c r="L121" s="29">
        <f>K121-J121</f>
        <v>1.884</v>
      </c>
      <c r="M121" s="133">
        <f>IF(J121&lt;&gt;0,L121/J121,0)</f>
        <v>3.768</v>
      </c>
      <c r="N121" s="59"/>
    </row>
    <row r="122" spans="1:14" s="3" customFormat="1" ht="12">
      <c r="A122" s="61" t="s">
        <v>742</v>
      </c>
      <c r="B122" s="330" t="s">
        <v>741</v>
      </c>
      <c r="C122" s="331"/>
      <c r="D122" s="331"/>
      <c r="E122" s="331"/>
      <c r="F122" s="331"/>
      <c r="G122" s="331"/>
      <c r="H122" s="332"/>
      <c r="I122" s="62" t="s">
        <v>223</v>
      </c>
      <c r="J122" s="185">
        <f>J123+SUM(J127:J133)+J136</f>
        <v>2.446</v>
      </c>
      <c r="K122" s="186">
        <f>K123+SUM(K127:K133)</f>
        <v>3.061</v>
      </c>
      <c r="L122" s="29">
        <f>K122-J122</f>
        <v>0.6149999999999998</v>
      </c>
      <c r="M122" s="133">
        <f>IF(J122&lt;&gt;0,L122/J122,0)</f>
        <v>0.25143090760425174</v>
      </c>
      <c r="N122" s="59"/>
    </row>
    <row r="123" spans="1:14" s="3" customFormat="1" ht="12">
      <c r="A123" s="61" t="s">
        <v>85</v>
      </c>
      <c r="B123" s="324" t="s">
        <v>360</v>
      </c>
      <c r="C123" s="325"/>
      <c r="D123" s="325"/>
      <c r="E123" s="325"/>
      <c r="F123" s="325"/>
      <c r="G123" s="325"/>
      <c r="H123" s="326"/>
      <c r="I123" s="62" t="s">
        <v>223</v>
      </c>
      <c r="J123" s="185"/>
      <c r="K123" s="186"/>
      <c r="L123" s="29"/>
      <c r="M123" s="60"/>
      <c r="N123" s="59"/>
    </row>
    <row r="124" spans="1:14" s="3" customFormat="1" ht="24" customHeight="1">
      <c r="A124" s="61" t="s">
        <v>78</v>
      </c>
      <c r="B124" s="333" t="s">
        <v>358</v>
      </c>
      <c r="C124" s="334"/>
      <c r="D124" s="334"/>
      <c r="E124" s="334"/>
      <c r="F124" s="334"/>
      <c r="G124" s="334"/>
      <c r="H124" s="335"/>
      <c r="I124" s="62" t="s">
        <v>223</v>
      </c>
      <c r="J124" s="185"/>
      <c r="K124" s="186"/>
      <c r="L124" s="29"/>
      <c r="M124" s="60"/>
      <c r="N124" s="59"/>
    </row>
    <row r="125" spans="1:14" s="3" customFormat="1" ht="24" customHeight="1">
      <c r="A125" s="61" t="s">
        <v>77</v>
      </c>
      <c r="B125" s="333" t="s">
        <v>356</v>
      </c>
      <c r="C125" s="334"/>
      <c r="D125" s="334"/>
      <c r="E125" s="334"/>
      <c r="F125" s="334"/>
      <c r="G125" s="334"/>
      <c r="H125" s="335"/>
      <c r="I125" s="62" t="s">
        <v>223</v>
      </c>
      <c r="J125" s="185"/>
      <c r="K125" s="186"/>
      <c r="L125" s="29"/>
      <c r="M125" s="60"/>
      <c r="N125" s="59"/>
    </row>
    <row r="126" spans="1:14" s="3" customFormat="1" ht="24" customHeight="1">
      <c r="A126" s="61" t="s">
        <v>76</v>
      </c>
      <c r="B126" s="333" t="s">
        <v>354</v>
      </c>
      <c r="C126" s="334"/>
      <c r="D126" s="334"/>
      <c r="E126" s="334"/>
      <c r="F126" s="334"/>
      <c r="G126" s="334"/>
      <c r="H126" s="335"/>
      <c r="I126" s="62" t="s">
        <v>223</v>
      </c>
      <c r="J126" s="185"/>
      <c r="K126" s="186"/>
      <c r="L126" s="29"/>
      <c r="M126" s="60"/>
      <c r="N126" s="59"/>
    </row>
    <row r="127" spans="1:14" s="3" customFormat="1" ht="12">
      <c r="A127" s="61" t="s">
        <v>84</v>
      </c>
      <c r="B127" s="324" t="s">
        <v>740</v>
      </c>
      <c r="C127" s="325"/>
      <c r="D127" s="325"/>
      <c r="E127" s="325"/>
      <c r="F127" s="325"/>
      <c r="G127" s="325"/>
      <c r="H127" s="326"/>
      <c r="I127" s="62" t="s">
        <v>223</v>
      </c>
      <c r="J127" s="185"/>
      <c r="K127" s="186"/>
      <c r="L127" s="29"/>
      <c r="M127" s="60"/>
      <c r="N127" s="59"/>
    </row>
    <row r="128" spans="1:14" s="3" customFormat="1" ht="12">
      <c r="A128" s="61" t="s">
        <v>83</v>
      </c>
      <c r="B128" s="324" t="s">
        <v>739</v>
      </c>
      <c r="C128" s="325"/>
      <c r="D128" s="325"/>
      <c r="E128" s="325"/>
      <c r="F128" s="325"/>
      <c r="G128" s="325"/>
      <c r="H128" s="326"/>
      <c r="I128" s="62" t="s">
        <v>223</v>
      </c>
      <c r="J128" s="185">
        <v>2.346</v>
      </c>
      <c r="K128" s="186">
        <v>3.061</v>
      </c>
      <c r="L128" s="29">
        <f>K128-J128</f>
        <v>0.7149999999999999</v>
      </c>
      <c r="M128" s="133">
        <f>IF(J128&lt;&gt;0,L128/J128,0)</f>
        <v>0.304774083546462</v>
      </c>
      <c r="N128" s="59"/>
    </row>
    <row r="129" spans="1:14" s="3" customFormat="1" ht="12">
      <c r="A129" s="61" t="s">
        <v>82</v>
      </c>
      <c r="B129" s="324" t="s">
        <v>738</v>
      </c>
      <c r="C129" s="325"/>
      <c r="D129" s="325"/>
      <c r="E129" s="325"/>
      <c r="F129" s="325"/>
      <c r="G129" s="325"/>
      <c r="H129" s="326"/>
      <c r="I129" s="62" t="s">
        <v>223</v>
      </c>
      <c r="J129" s="185"/>
      <c r="K129" s="186"/>
      <c r="L129" s="29"/>
      <c r="M129" s="60"/>
      <c r="N129" s="59"/>
    </row>
    <row r="130" spans="1:14" s="3" customFormat="1" ht="12">
      <c r="A130" s="61" t="s">
        <v>81</v>
      </c>
      <c r="B130" s="324" t="s">
        <v>737</v>
      </c>
      <c r="C130" s="325"/>
      <c r="D130" s="325"/>
      <c r="E130" s="325"/>
      <c r="F130" s="325"/>
      <c r="G130" s="325"/>
      <c r="H130" s="326"/>
      <c r="I130" s="62" t="s">
        <v>223</v>
      </c>
      <c r="J130" s="185"/>
      <c r="K130" s="186"/>
      <c r="L130" s="29"/>
      <c r="M130" s="60"/>
      <c r="N130" s="59"/>
    </row>
    <row r="131" spans="1:14" s="3" customFormat="1" ht="12">
      <c r="A131" s="61" t="s">
        <v>80</v>
      </c>
      <c r="B131" s="324" t="s">
        <v>736</v>
      </c>
      <c r="C131" s="325"/>
      <c r="D131" s="325"/>
      <c r="E131" s="325"/>
      <c r="F131" s="325"/>
      <c r="G131" s="325"/>
      <c r="H131" s="326"/>
      <c r="I131" s="62" t="s">
        <v>223</v>
      </c>
      <c r="J131" s="185"/>
      <c r="K131" s="186"/>
      <c r="L131" s="29"/>
      <c r="M131" s="60"/>
      <c r="N131" s="59"/>
    </row>
    <row r="132" spans="1:14" s="3" customFormat="1" ht="12">
      <c r="A132" s="61" t="s">
        <v>79</v>
      </c>
      <c r="B132" s="324" t="s">
        <v>735</v>
      </c>
      <c r="C132" s="325"/>
      <c r="D132" s="325"/>
      <c r="E132" s="325"/>
      <c r="F132" s="325"/>
      <c r="G132" s="325"/>
      <c r="H132" s="326"/>
      <c r="I132" s="62" t="s">
        <v>223</v>
      </c>
      <c r="J132" s="185"/>
      <c r="K132" s="186"/>
      <c r="L132" s="29"/>
      <c r="M132" s="60"/>
      <c r="N132" s="59"/>
    </row>
    <row r="133" spans="1:14" s="3" customFormat="1" ht="24" customHeight="1">
      <c r="A133" s="61" t="s">
        <v>734</v>
      </c>
      <c r="B133" s="339" t="s">
        <v>343</v>
      </c>
      <c r="C133" s="340"/>
      <c r="D133" s="340"/>
      <c r="E133" s="340"/>
      <c r="F133" s="340"/>
      <c r="G133" s="340"/>
      <c r="H133" s="341"/>
      <c r="I133" s="62" t="s">
        <v>223</v>
      </c>
      <c r="J133" s="185"/>
      <c r="K133" s="186"/>
      <c r="L133" s="29"/>
      <c r="M133" s="60"/>
      <c r="N133" s="59"/>
    </row>
    <row r="134" spans="1:14" s="3" customFormat="1" ht="12">
      <c r="A134" s="61" t="s">
        <v>733</v>
      </c>
      <c r="B134" s="327" t="s">
        <v>341</v>
      </c>
      <c r="C134" s="328"/>
      <c r="D134" s="328"/>
      <c r="E134" s="328"/>
      <c r="F134" s="328"/>
      <c r="G134" s="328"/>
      <c r="H134" s="329"/>
      <c r="I134" s="62" t="s">
        <v>223</v>
      </c>
      <c r="J134" s="185"/>
      <c r="K134" s="186"/>
      <c r="L134" s="29"/>
      <c r="M134" s="60"/>
      <c r="N134" s="59"/>
    </row>
    <row r="135" spans="1:14" s="3" customFormat="1" ht="12">
      <c r="A135" s="61" t="s">
        <v>732</v>
      </c>
      <c r="B135" s="327" t="s">
        <v>339</v>
      </c>
      <c r="C135" s="328"/>
      <c r="D135" s="328"/>
      <c r="E135" s="328"/>
      <c r="F135" s="328"/>
      <c r="G135" s="328"/>
      <c r="H135" s="329"/>
      <c r="I135" s="62" t="s">
        <v>223</v>
      </c>
      <c r="J135" s="185"/>
      <c r="K135" s="186"/>
      <c r="L135" s="29"/>
      <c r="M135" s="60"/>
      <c r="N135" s="59"/>
    </row>
    <row r="136" spans="1:14" s="3" customFormat="1" ht="12">
      <c r="A136" s="61" t="s">
        <v>731</v>
      </c>
      <c r="B136" s="324" t="s">
        <v>730</v>
      </c>
      <c r="C136" s="325"/>
      <c r="D136" s="325"/>
      <c r="E136" s="325"/>
      <c r="F136" s="325"/>
      <c r="G136" s="325"/>
      <c r="H136" s="326"/>
      <c r="I136" s="62" t="s">
        <v>223</v>
      </c>
      <c r="J136" s="185">
        <v>0.1</v>
      </c>
      <c r="K136" s="186">
        <v>0.477</v>
      </c>
      <c r="L136" s="29">
        <f>K136-J136</f>
        <v>0.377</v>
      </c>
      <c r="M136" s="133">
        <f>IF(J136&lt;&gt;0,L136/J136,0)</f>
        <v>3.77</v>
      </c>
      <c r="N136" s="59"/>
    </row>
    <row r="137" spans="1:14" s="3" customFormat="1" ht="12">
      <c r="A137" s="61" t="s">
        <v>729</v>
      </c>
      <c r="B137" s="330" t="s">
        <v>728</v>
      </c>
      <c r="C137" s="331"/>
      <c r="D137" s="331"/>
      <c r="E137" s="331"/>
      <c r="F137" s="331"/>
      <c r="G137" s="331"/>
      <c r="H137" s="332"/>
      <c r="I137" s="62" t="s">
        <v>223</v>
      </c>
      <c r="J137" s="185">
        <v>9.786</v>
      </c>
      <c r="K137" s="186">
        <v>15.613</v>
      </c>
      <c r="L137" s="29">
        <f>K137-J137</f>
        <v>5.827</v>
      </c>
      <c r="M137" s="133">
        <f>IF(J137&lt;&gt;0,L137/J137,0)</f>
        <v>0.5954424688330268</v>
      </c>
      <c r="N137" s="59"/>
    </row>
    <row r="138" spans="1:14" s="3" customFormat="1" ht="12">
      <c r="A138" s="61" t="s">
        <v>132</v>
      </c>
      <c r="B138" s="324" t="s">
        <v>360</v>
      </c>
      <c r="C138" s="325"/>
      <c r="D138" s="325"/>
      <c r="E138" s="325"/>
      <c r="F138" s="325"/>
      <c r="G138" s="325"/>
      <c r="H138" s="326"/>
      <c r="I138" s="62" t="s">
        <v>223</v>
      </c>
      <c r="J138" s="185"/>
      <c r="K138" s="186"/>
      <c r="L138" s="29"/>
      <c r="M138" s="60"/>
      <c r="N138" s="59"/>
    </row>
    <row r="139" spans="1:14" s="3" customFormat="1" ht="24" customHeight="1">
      <c r="A139" s="61" t="s">
        <v>164</v>
      </c>
      <c r="B139" s="333" t="s">
        <v>358</v>
      </c>
      <c r="C139" s="334"/>
      <c r="D139" s="334"/>
      <c r="E139" s="334"/>
      <c r="F139" s="334"/>
      <c r="G139" s="334"/>
      <c r="H139" s="335"/>
      <c r="I139" s="62" t="s">
        <v>223</v>
      </c>
      <c r="J139" s="185"/>
      <c r="K139" s="186"/>
      <c r="L139" s="29"/>
      <c r="M139" s="60"/>
      <c r="N139" s="59"/>
    </row>
    <row r="140" spans="1:14" s="3" customFormat="1" ht="24" customHeight="1">
      <c r="A140" s="61" t="s">
        <v>163</v>
      </c>
      <c r="B140" s="333" t="s">
        <v>356</v>
      </c>
      <c r="C140" s="334"/>
      <c r="D140" s="334"/>
      <c r="E140" s="334"/>
      <c r="F140" s="334"/>
      <c r="G140" s="334"/>
      <c r="H140" s="335"/>
      <c r="I140" s="62" t="s">
        <v>223</v>
      </c>
      <c r="J140" s="185"/>
      <c r="K140" s="186"/>
      <c r="L140" s="29"/>
      <c r="M140" s="60"/>
      <c r="N140" s="59"/>
    </row>
    <row r="141" spans="1:14" s="3" customFormat="1" ht="24" customHeight="1">
      <c r="A141" s="61" t="s">
        <v>162</v>
      </c>
      <c r="B141" s="333" t="s">
        <v>354</v>
      </c>
      <c r="C141" s="334"/>
      <c r="D141" s="334"/>
      <c r="E141" s="334"/>
      <c r="F141" s="334"/>
      <c r="G141" s="334"/>
      <c r="H141" s="335"/>
      <c r="I141" s="62" t="s">
        <v>223</v>
      </c>
      <c r="J141" s="185"/>
      <c r="K141" s="186"/>
      <c r="L141" s="29"/>
      <c r="M141" s="60"/>
      <c r="N141" s="59"/>
    </row>
    <row r="142" spans="1:14" s="3" customFormat="1" ht="12">
      <c r="A142" s="61" t="s">
        <v>131</v>
      </c>
      <c r="B142" s="324" t="s">
        <v>353</v>
      </c>
      <c r="C142" s="325"/>
      <c r="D142" s="325"/>
      <c r="E142" s="325"/>
      <c r="F142" s="325"/>
      <c r="G142" s="325"/>
      <c r="H142" s="326"/>
      <c r="I142" s="62" t="s">
        <v>223</v>
      </c>
      <c r="J142" s="185"/>
      <c r="K142" s="186"/>
      <c r="L142" s="29"/>
      <c r="M142" s="60"/>
      <c r="N142" s="59"/>
    </row>
    <row r="143" spans="1:14" s="3" customFormat="1" ht="12">
      <c r="A143" s="61" t="s">
        <v>130</v>
      </c>
      <c r="B143" s="324" t="s">
        <v>352</v>
      </c>
      <c r="C143" s="325"/>
      <c r="D143" s="325"/>
      <c r="E143" s="325"/>
      <c r="F143" s="325"/>
      <c r="G143" s="325"/>
      <c r="H143" s="326"/>
      <c r="I143" s="62" t="s">
        <v>223</v>
      </c>
      <c r="J143" s="185">
        <v>9.386</v>
      </c>
      <c r="K143" s="186">
        <v>13.706</v>
      </c>
      <c r="L143" s="29">
        <f>K143-J143</f>
        <v>4.32</v>
      </c>
      <c r="M143" s="133">
        <f>IF(J143&lt;&gt;0,L143/J143,0)</f>
        <v>0.46025996164500327</v>
      </c>
      <c r="N143" s="59"/>
    </row>
    <row r="144" spans="1:14" s="3" customFormat="1" ht="12">
      <c r="A144" s="61" t="s">
        <v>129</v>
      </c>
      <c r="B144" s="324" t="s">
        <v>351</v>
      </c>
      <c r="C144" s="325"/>
      <c r="D144" s="325"/>
      <c r="E144" s="325"/>
      <c r="F144" s="325"/>
      <c r="G144" s="325"/>
      <c r="H144" s="326"/>
      <c r="I144" s="62" t="s">
        <v>223</v>
      </c>
      <c r="J144" s="185"/>
      <c r="K144" s="186"/>
      <c r="L144" s="29"/>
      <c r="M144" s="60"/>
      <c r="N144" s="59"/>
    </row>
    <row r="145" spans="1:14" s="3" customFormat="1" ht="12">
      <c r="A145" s="61" t="s">
        <v>128</v>
      </c>
      <c r="B145" s="324" t="s">
        <v>349</v>
      </c>
      <c r="C145" s="325"/>
      <c r="D145" s="325"/>
      <c r="E145" s="325"/>
      <c r="F145" s="325"/>
      <c r="G145" s="325"/>
      <c r="H145" s="326"/>
      <c r="I145" s="62" t="s">
        <v>223</v>
      </c>
      <c r="J145" s="185"/>
      <c r="K145" s="186"/>
      <c r="L145" s="29"/>
      <c r="M145" s="60"/>
      <c r="N145" s="59"/>
    </row>
    <row r="146" spans="1:14" s="3" customFormat="1" ht="12">
      <c r="A146" s="61" t="s">
        <v>127</v>
      </c>
      <c r="B146" s="324" t="s">
        <v>347</v>
      </c>
      <c r="C146" s="325"/>
      <c r="D146" s="325"/>
      <c r="E146" s="325"/>
      <c r="F146" s="325"/>
      <c r="G146" s="325"/>
      <c r="H146" s="326"/>
      <c r="I146" s="62" t="s">
        <v>223</v>
      </c>
      <c r="J146" s="185"/>
      <c r="K146" s="186"/>
      <c r="L146" s="29"/>
      <c r="M146" s="60"/>
      <c r="N146" s="59"/>
    </row>
    <row r="147" spans="1:14" s="3" customFormat="1" ht="12">
      <c r="A147" s="61" t="s">
        <v>126</v>
      </c>
      <c r="B147" s="324" t="s">
        <v>345</v>
      </c>
      <c r="C147" s="325"/>
      <c r="D147" s="325"/>
      <c r="E147" s="325"/>
      <c r="F147" s="325"/>
      <c r="G147" s="325"/>
      <c r="H147" s="326"/>
      <c r="I147" s="62" t="s">
        <v>223</v>
      </c>
      <c r="J147" s="185"/>
      <c r="K147" s="186"/>
      <c r="L147" s="29"/>
      <c r="M147" s="60"/>
      <c r="N147" s="59"/>
    </row>
    <row r="148" spans="1:14" s="3" customFormat="1" ht="24" customHeight="1">
      <c r="A148" s="61" t="s">
        <v>727</v>
      </c>
      <c r="B148" s="339" t="s">
        <v>343</v>
      </c>
      <c r="C148" s="340"/>
      <c r="D148" s="340"/>
      <c r="E148" s="340"/>
      <c r="F148" s="340"/>
      <c r="G148" s="340"/>
      <c r="H148" s="341"/>
      <c r="I148" s="62" t="s">
        <v>223</v>
      </c>
      <c r="J148" s="185"/>
      <c r="K148" s="186"/>
      <c r="L148" s="29"/>
      <c r="M148" s="60"/>
      <c r="N148" s="59"/>
    </row>
    <row r="149" spans="1:14" s="3" customFormat="1" ht="12.75" customHeight="1">
      <c r="A149" s="61" t="s">
        <v>726</v>
      </c>
      <c r="B149" s="327" t="s">
        <v>341</v>
      </c>
      <c r="C149" s="328"/>
      <c r="D149" s="328"/>
      <c r="E149" s="328"/>
      <c r="F149" s="328"/>
      <c r="G149" s="328"/>
      <c r="H149" s="329"/>
      <c r="I149" s="62" t="s">
        <v>223</v>
      </c>
      <c r="J149" s="185"/>
      <c r="K149" s="186"/>
      <c r="L149" s="29"/>
      <c r="M149" s="60"/>
      <c r="N149" s="59"/>
    </row>
    <row r="150" spans="1:14" s="3" customFormat="1" ht="12.75" customHeight="1">
      <c r="A150" s="61" t="s">
        <v>725</v>
      </c>
      <c r="B150" s="327" t="s">
        <v>339</v>
      </c>
      <c r="C150" s="328"/>
      <c r="D150" s="328"/>
      <c r="E150" s="328"/>
      <c r="F150" s="328"/>
      <c r="G150" s="328"/>
      <c r="H150" s="329"/>
      <c r="I150" s="62" t="s">
        <v>223</v>
      </c>
      <c r="J150" s="185"/>
      <c r="K150" s="186"/>
      <c r="L150" s="29"/>
      <c r="M150" s="60"/>
      <c r="N150" s="59"/>
    </row>
    <row r="151" spans="1:14" s="3" customFormat="1" ht="12.75" customHeight="1">
      <c r="A151" s="61" t="s">
        <v>724</v>
      </c>
      <c r="B151" s="324" t="s">
        <v>331</v>
      </c>
      <c r="C151" s="325"/>
      <c r="D151" s="325"/>
      <c r="E151" s="325"/>
      <c r="F151" s="325"/>
      <c r="G151" s="325"/>
      <c r="H151" s="326"/>
      <c r="I151" s="62" t="s">
        <v>223</v>
      </c>
      <c r="J151" s="185">
        <v>0.4</v>
      </c>
      <c r="K151" s="186">
        <v>1.907</v>
      </c>
      <c r="L151" s="29"/>
      <c r="M151" s="60"/>
      <c r="N151" s="59"/>
    </row>
    <row r="152" spans="1:14" s="3" customFormat="1" ht="12.75" customHeight="1">
      <c r="A152" s="61" t="s">
        <v>723</v>
      </c>
      <c r="B152" s="327" t="s">
        <v>246</v>
      </c>
      <c r="C152" s="328"/>
      <c r="D152" s="328"/>
      <c r="E152" s="328"/>
      <c r="F152" s="328"/>
      <c r="G152" s="328"/>
      <c r="H152" s="329"/>
      <c r="I152" s="62" t="s">
        <v>223</v>
      </c>
      <c r="J152" s="185"/>
      <c r="K152" s="186"/>
      <c r="L152" s="29"/>
      <c r="M152" s="60"/>
      <c r="N152" s="59"/>
    </row>
    <row r="153" spans="1:14" s="3" customFormat="1" ht="12.75" customHeight="1">
      <c r="A153" s="61" t="s">
        <v>722</v>
      </c>
      <c r="B153" s="324" t="s">
        <v>374</v>
      </c>
      <c r="C153" s="325"/>
      <c r="D153" s="325"/>
      <c r="E153" s="325"/>
      <c r="F153" s="325"/>
      <c r="G153" s="325"/>
      <c r="H153" s="326"/>
      <c r="I153" s="62" t="s">
        <v>223</v>
      </c>
      <c r="J153" s="185"/>
      <c r="K153" s="186"/>
      <c r="L153" s="29"/>
      <c r="M153" s="60"/>
      <c r="N153" s="59"/>
    </row>
    <row r="154" spans="1:14" s="3" customFormat="1" ht="12.75" customHeight="1">
      <c r="A154" s="61" t="s">
        <v>721</v>
      </c>
      <c r="B154" s="324" t="s">
        <v>720</v>
      </c>
      <c r="C154" s="325"/>
      <c r="D154" s="325"/>
      <c r="E154" s="325"/>
      <c r="F154" s="325"/>
      <c r="G154" s="325"/>
      <c r="H154" s="326"/>
      <c r="I154" s="62" t="s">
        <v>223</v>
      </c>
      <c r="J154" s="185"/>
      <c r="K154" s="186"/>
      <c r="L154" s="29"/>
      <c r="M154" s="60"/>
      <c r="N154" s="59"/>
    </row>
    <row r="155" spans="1:14" s="3" customFormat="1" ht="24" customHeight="1">
      <c r="A155" s="61" t="s">
        <v>719</v>
      </c>
      <c r="B155" s="397" t="s">
        <v>718</v>
      </c>
      <c r="C155" s="398"/>
      <c r="D155" s="398"/>
      <c r="E155" s="398"/>
      <c r="F155" s="398"/>
      <c r="G155" s="398"/>
      <c r="H155" s="399"/>
      <c r="I155" s="62" t="s">
        <v>223</v>
      </c>
      <c r="J155" s="185"/>
      <c r="K155" s="186"/>
      <c r="L155" s="29"/>
      <c r="M155" s="60"/>
      <c r="N155" s="59"/>
    </row>
    <row r="156" spans="1:14" s="3" customFormat="1" ht="24" customHeight="1">
      <c r="A156" s="61" t="s">
        <v>717</v>
      </c>
      <c r="B156" s="397" t="s">
        <v>716</v>
      </c>
      <c r="C156" s="398"/>
      <c r="D156" s="398"/>
      <c r="E156" s="398"/>
      <c r="F156" s="398"/>
      <c r="G156" s="398"/>
      <c r="H156" s="399"/>
      <c r="I156" s="62" t="s">
        <v>223</v>
      </c>
      <c r="J156" s="185"/>
      <c r="K156" s="186"/>
      <c r="L156" s="29"/>
      <c r="M156" s="60"/>
      <c r="N156" s="59"/>
    </row>
    <row r="157" spans="1:14" s="3" customFormat="1" ht="12">
      <c r="A157" s="61" t="s">
        <v>715</v>
      </c>
      <c r="B157" s="324" t="s">
        <v>714</v>
      </c>
      <c r="C157" s="325"/>
      <c r="D157" s="325"/>
      <c r="E157" s="325"/>
      <c r="F157" s="325"/>
      <c r="G157" s="325"/>
      <c r="H157" s="326"/>
      <c r="I157" s="62" t="s">
        <v>223</v>
      </c>
      <c r="J157" s="185"/>
      <c r="K157" s="186"/>
      <c r="L157" s="29"/>
      <c r="M157" s="60"/>
      <c r="N157" s="59"/>
    </row>
    <row r="158" spans="1:14" s="3" customFormat="1" ht="12">
      <c r="A158" s="61" t="s">
        <v>713</v>
      </c>
      <c r="B158" s="324" t="s">
        <v>712</v>
      </c>
      <c r="C158" s="325"/>
      <c r="D158" s="325"/>
      <c r="E158" s="325"/>
      <c r="F158" s="325"/>
      <c r="G158" s="325"/>
      <c r="H158" s="326"/>
      <c r="I158" s="62" t="s">
        <v>223</v>
      </c>
      <c r="J158" s="185"/>
      <c r="K158" s="186"/>
      <c r="L158" s="29"/>
      <c r="M158" s="60"/>
      <c r="N158" s="59"/>
    </row>
    <row r="159" spans="1:14" s="3" customFormat="1" ht="24" customHeight="1">
      <c r="A159" s="61" t="s">
        <v>711</v>
      </c>
      <c r="B159" s="397" t="s">
        <v>710</v>
      </c>
      <c r="C159" s="398"/>
      <c r="D159" s="398"/>
      <c r="E159" s="398"/>
      <c r="F159" s="398"/>
      <c r="G159" s="398"/>
      <c r="H159" s="399"/>
      <c r="I159" s="62" t="s">
        <v>223</v>
      </c>
      <c r="J159" s="185"/>
      <c r="K159" s="186"/>
      <c r="L159" s="29"/>
      <c r="M159" s="60"/>
      <c r="N159" s="59"/>
    </row>
    <row r="160" spans="1:14" s="3" customFormat="1" ht="12">
      <c r="A160" s="61" t="s">
        <v>709</v>
      </c>
      <c r="B160" s="324" t="s">
        <v>708</v>
      </c>
      <c r="C160" s="325"/>
      <c r="D160" s="325"/>
      <c r="E160" s="325"/>
      <c r="F160" s="325"/>
      <c r="G160" s="325"/>
      <c r="H160" s="326"/>
      <c r="I160" s="62" t="s">
        <v>223</v>
      </c>
      <c r="J160" s="185"/>
      <c r="K160" s="186"/>
      <c r="L160" s="29"/>
      <c r="M160" s="60"/>
      <c r="N160" s="59"/>
    </row>
    <row r="161" spans="1:14" s="3" customFormat="1" ht="12">
      <c r="A161" s="61" t="s">
        <v>707</v>
      </c>
      <c r="B161" s="324" t="s">
        <v>706</v>
      </c>
      <c r="C161" s="325"/>
      <c r="D161" s="325"/>
      <c r="E161" s="325"/>
      <c r="F161" s="325"/>
      <c r="G161" s="325"/>
      <c r="H161" s="326"/>
      <c r="I161" s="62" t="s">
        <v>223</v>
      </c>
      <c r="J161" s="185"/>
      <c r="K161" s="186"/>
      <c r="L161" s="29"/>
      <c r="M161" s="60"/>
      <c r="N161" s="59"/>
    </row>
    <row r="162" spans="1:14" s="3" customFormat="1" ht="12">
      <c r="A162" s="61" t="s">
        <v>705</v>
      </c>
      <c r="B162" s="330" t="s">
        <v>704</v>
      </c>
      <c r="C162" s="331"/>
      <c r="D162" s="331"/>
      <c r="E162" s="331"/>
      <c r="F162" s="331"/>
      <c r="G162" s="331"/>
      <c r="H162" s="332"/>
      <c r="I162" s="62" t="s">
        <v>223</v>
      </c>
      <c r="J162" s="185"/>
      <c r="K162" s="186"/>
      <c r="L162" s="29"/>
      <c r="M162" s="60"/>
      <c r="N162" s="59"/>
    </row>
    <row r="163" spans="1:14" s="3" customFormat="1" ht="12">
      <c r="A163" s="61" t="s">
        <v>703</v>
      </c>
      <c r="B163" s="330" t="s">
        <v>702</v>
      </c>
      <c r="C163" s="331"/>
      <c r="D163" s="331"/>
      <c r="E163" s="331"/>
      <c r="F163" s="331"/>
      <c r="G163" s="331"/>
      <c r="H163" s="332"/>
      <c r="I163" s="62" t="s">
        <v>223</v>
      </c>
      <c r="J163" s="185"/>
      <c r="K163" s="186"/>
      <c r="L163" s="29"/>
      <c r="M163" s="60"/>
      <c r="N163" s="59"/>
    </row>
    <row r="164" spans="1:14" s="3" customFormat="1" ht="12">
      <c r="A164" s="61" t="s">
        <v>701</v>
      </c>
      <c r="B164" s="330" t="s">
        <v>700</v>
      </c>
      <c r="C164" s="331"/>
      <c r="D164" s="331"/>
      <c r="E164" s="331"/>
      <c r="F164" s="331"/>
      <c r="G164" s="331"/>
      <c r="H164" s="332"/>
      <c r="I164" s="62" t="s">
        <v>223</v>
      </c>
      <c r="J164" s="185"/>
      <c r="K164" s="186">
        <v>0.075</v>
      </c>
      <c r="L164" s="29">
        <f>K164-J164</f>
        <v>0.075</v>
      </c>
      <c r="M164" s="133">
        <f>IF(J164&lt;&gt;0,L164/J164,0)</f>
        <v>0</v>
      </c>
      <c r="N164" s="59"/>
    </row>
    <row r="165" spans="1:14" s="3" customFormat="1" ht="12.75" thickBot="1">
      <c r="A165" s="76" t="s">
        <v>699</v>
      </c>
      <c r="B165" s="400" t="s">
        <v>698</v>
      </c>
      <c r="C165" s="401"/>
      <c r="D165" s="401"/>
      <c r="E165" s="401"/>
      <c r="F165" s="401"/>
      <c r="G165" s="401"/>
      <c r="H165" s="402"/>
      <c r="I165" s="77" t="s">
        <v>223</v>
      </c>
      <c r="J165" s="187"/>
      <c r="K165" s="188">
        <v>0.607</v>
      </c>
      <c r="L165" s="75">
        <f>K165-J165</f>
        <v>0.607</v>
      </c>
      <c r="M165" s="204">
        <f>IF(J165&lt;&gt;0,L165/J165,0)</f>
        <v>0</v>
      </c>
      <c r="N165" s="73"/>
    </row>
    <row r="166" spans="1:14" s="3" customFormat="1" ht="12">
      <c r="A166" s="66" t="s">
        <v>697</v>
      </c>
      <c r="B166" s="345" t="s">
        <v>259</v>
      </c>
      <c r="C166" s="346"/>
      <c r="D166" s="346"/>
      <c r="E166" s="346"/>
      <c r="F166" s="346"/>
      <c r="G166" s="346"/>
      <c r="H166" s="347"/>
      <c r="I166" s="67" t="s">
        <v>258</v>
      </c>
      <c r="J166" s="189"/>
      <c r="K166" s="190"/>
      <c r="L166" s="65"/>
      <c r="M166" s="64"/>
      <c r="N166" s="63"/>
    </row>
    <row r="167" spans="1:14" s="3" customFormat="1" ht="12">
      <c r="A167" s="61" t="s">
        <v>696</v>
      </c>
      <c r="B167" s="324" t="s">
        <v>695</v>
      </c>
      <c r="C167" s="325"/>
      <c r="D167" s="325"/>
      <c r="E167" s="325"/>
      <c r="F167" s="325"/>
      <c r="G167" s="325"/>
      <c r="H167" s="326"/>
      <c r="I167" s="62" t="s">
        <v>223</v>
      </c>
      <c r="J167" s="185"/>
      <c r="K167" s="186">
        <v>77.175</v>
      </c>
      <c r="L167" s="29">
        <f>K167-J167</f>
        <v>77.175</v>
      </c>
      <c r="M167" s="133">
        <f>IF(J167&lt;&gt;0,L167/J167,0)</f>
        <v>0</v>
      </c>
      <c r="N167" s="59"/>
    </row>
    <row r="168" spans="1:14" s="3" customFormat="1" ht="12">
      <c r="A168" s="61" t="s">
        <v>694</v>
      </c>
      <c r="B168" s="327" t="s">
        <v>693</v>
      </c>
      <c r="C168" s="328"/>
      <c r="D168" s="328"/>
      <c r="E168" s="328"/>
      <c r="F168" s="328"/>
      <c r="G168" s="328"/>
      <c r="H168" s="329"/>
      <c r="I168" s="62" t="s">
        <v>223</v>
      </c>
      <c r="J168" s="185"/>
      <c r="K168" s="186"/>
      <c r="L168" s="29"/>
      <c r="M168" s="60"/>
      <c r="N168" s="59"/>
    </row>
    <row r="169" spans="1:14" s="3" customFormat="1" ht="12">
      <c r="A169" s="61" t="s">
        <v>692</v>
      </c>
      <c r="B169" s="336" t="s">
        <v>631</v>
      </c>
      <c r="C169" s="337"/>
      <c r="D169" s="337"/>
      <c r="E169" s="337"/>
      <c r="F169" s="337"/>
      <c r="G169" s="337"/>
      <c r="H169" s="338"/>
      <c r="I169" s="62" t="s">
        <v>223</v>
      </c>
      <c r="J169" s="185"/>
      <c r="K169" s="186"/>
      <c r="L169" s="29"/>
      <c r="M169" s="60"/>
      <c r="N169" s="59"/>
    </row>
    <row r="170" spans="1:14" s="3" customFormat="1" ht="24" customHeight="1">
      <c r="A170" s="61" t="s">
        <v>691</v>
      </c>
      <c r="B170" s="403" t="s">
        <v>358</v>
      </c>
      <c r="C170" s="404"/>
      <c r="D170" s="404"/>
      <c r="E170" s="404"/>
      <c r="F170" s="404"/>
      <c r="G170" s="404"/>
      <c r="H170" s="405"/>
      <c r="I170" s="62" t="s">
        <v>223</v>
      </c>
      <c r="J170" s="185"/>
      <c r="K170" s="186"/>
      <c r="L170" s="29"/>
      <c r="M170" s="60"/>
      <c r="N170" s="59"/>
    </row>
    <row r="171" spans="1:14" s="3" customFormat="1" ht="12">
      <c r="A171" s="61" t="s">
        <v>690</v>
      </c>
      <c r="B171" s="391" t="s">
        <v>631</v>
      </c>
      <c r="C171" s="392"/>
      <c r="D171" s="392"/>
      <c r="E171" s="392"/>
      <c r="F171" s="392"/>
      <c r="G171" s="392"/>
      <c r="H171" s="393"/>
      <c r="I171" s="62" t="s">
        <v>223</v>
      </c>
      <c r="J171" s="185"/>
      <c r="K171" s="186"/>
      <c r="L171" s="29"/>
      <c r="M171" s="60"/>
      <c r="N171" s="59"/>
    </row>
    <row r="172" spans="1:14" s="3" customFormat="1" ht="24" customHeight="1">
      <c r="A172" s="61" t="s">
        <v>689</v>
      </c>
      <c r="B172" s="403" t="s">
        <v>356</v>
      </c>
      <c r="C172" s="404"/>
      <c r="D172" s="404"/>
      <c r="E172" s="404"/>
      <c r="F172" s="404"/>
      <c r="G172" s="404"/>
      <c r="H172" s="405"/>
      <c r="I172" s="62" t="s">
        <v>223</v>
      </c>
      <c r="J172" s="185"/>
      <c r="K172" s="186"/>
      <c r="L172" s="29"/>
      <c r="M172" s="60"/>
      <c r="N172" s="59"/>
    </row>
    <row r="173" spans="1:14" s="3" customFormat="1" ht="12">
      <c r="A173" s="61" t="s">
        <v>688</v>
      </c>
      <c r="B173" s="391" t="s">
        <v>631</v>
      </c>
      <c r="C173" s="392"/>
      <c r="D173" s="392"/>
      <c r="E173" s="392"/>
      <c r="F173" s="392"/>
      <c r="G173" s="392"/>
      <c r="H173" s="393"/>
      <c r="I173" s="62" t="s">
        <v>223</v>
      </c>
      <c r="J173" s="185"/>
      <c r="K173" s="186"/>
      <c r="L173" s="29"/>
      <c r="M173" s="60"/>
      <c r="N173" s="59"/>
    </row>
    <row r="174" spans="1:14" s="3" customFormat="1" ht="24" customHeight="1">
      <c r="A174" s="61" t="s">
        <v>687</v>
      </c>
      <c r="B174" s="403" t="s">
        <v>354</v>
      </c>
      <c r="C174" s="404"/>
      <c r="D174" s="404"/>
      <c r="E174" s="404"/>
      <c r="F174" s="404"/>
      <c r="G174" s="404"/>
      <c r="H174" s="405"/>
      <c r="I174" s="62" t="s">
        <v>223</v>
      </c>
      <c r="J174" s="185"/>
      <c r="K174" s="186"/>
      <c r="L174" s="29"/>
      <c r="M174" s="60"/>
      <c r="N174" s="59"/>
    </row>
    <row r="175" spans="1:14" s="3" customFormat="1" ht="12">
      <c r="A175" s="61" t="s">
        <v>686</v>
      </c>
      <c r="B175" s="391" t="s">
        <v>631</v>
      </c>
      <c r="C175" s="392"/>
      <c r="D175" s="392"/>
      <c r="E175" s="392"/>
      <c r="F175" s="392"/>
      <c r="G175" s="392"/>
      <c r="H175" s="393"/>
      <c r="I175" s="62" t="s">
        <v>223</v>
      </c>
      <c r="J175" s="185"/>
      <c r="K175" s="186"/>
      <c r="L175" s="29"/>
      <c r="M175" s="60"/>
      <c r="N175" s="59"/>
    </row>
    <row r="176" spans="1:14" s="3" customFormat="1" ht="12">
      <c r="A176" s="61" t="s">
        <v>685</v>
      </c>
      <c r="B176" s="327" t="s">
        <v>438</v>
      </c>
      <c r="C176" s="328"/>
      <c r="D176" s="328"/>
      <c r="E176" s="328"/>
      <c r="F176" s="328"/>
      <c r="G176" s="328"/>
      <c r="H176" s="329"/>
      <c r="I176" s="62" t="s">
        <v>223</v>
      </c>
      <c r="J176" s="185"/>
      <c r="K176" s="186"/>
      <c r="L176" s="29"/>
      <c r="M176" s="60"/>
      <c r="N176" s="59"/>
    </row>
    <row r="177" spans="1:14" s="3" customFormat="1" ht="12">
      <c r="A177" s="61" t="s">
        <v>684</v>
      </c>
      <c r="B177" s="336" t="s">
        <v>631</v>
      </c>
      <c r="C177" s="337"/>
      <c r="D177" s="337"/>
      <c r="E177" s="337"/>
      <c r="F177" s="337"/>
      <c r="G177" s="337"/>
      <c r="H177" s="338"/>
      <c r="I177" s="62" t="s">
        <v>223</v>
      </c>
      <c r="J177" s="185"/>
      <c r="K177" s="186"/>
      <c r="L177" s="29"/>
      <c r="M177" s="60"/>
      <c r="N177" s="59"/>
    </row>
    <row r="178" spans="1:14" s="3" customFormat="1" ht="12">
      <c r="A178" s="61" t="s">
        <v>683</v>
      </c>
      <c r="B178" s="327" t="s">
        <v>436</v>
      </c>
      <c r="C178" s="328"/>
      <c r="D178" s="328"/>
      <c r="E178" s="328"/>
      <c r="F178" s="328"/>
      <c r="G178" s="328"/>
      <c r="H178" s="329"/>
      <c r="I178" s="62" t="s">
        <v>223</v>
      </c>
      <c r="J178" s="185"/>
      <c r="K178" s="186">
        <v>77.175</v>
      </c>
      <c r="L178" s="29">
        <f>K178-J178</f>
        <v>77.175</v>
      </c>
      <c r="M178" s="133">
        <f>IF(J178&lt;&gt;0,L178/J178,0)</f>
        <v>0</v>
      </c>
      <c r="N178" s="59"/>
    </row>
    <row r="179" spans="1:14" s="3" customFormat="1" ht="12">
      <c r="A179" s="61" t="s">
        <v>682</v>
      </c>
      <c r="B179" s="336" t="s">
        <v>631</v>
      </c>
      <c r="C179" s="337"/>
      <c r="D179" s="337"/>
      <c r="E179" s="337"/>
      <c r="F179" s="337"/>
      <c r="G179" s="337"/>
      <c r="H179" s="338"/>
      <c r="I179" s="62" t="s">
        <v>223</v>
      </c>
      <c r="J179" s="185"/>
      <c r="K179" s="186"/>
      <c r="L179" s="29"/>
      <c r="M179" s="60"/>
      <c r="N179" s="59"/>
    </row>
    <row r="180" spans="1:14" s="3" customFormat="1" ht="12">
      <c r="A180" s="61" t="s">
        <v>681</v>
      </c>
      <c r="B180" s="327" t="s">
        <v>434</v>
      </c>
      <c r="C180" s="328"/>
      <c r="D180" s="328"/>
      <c r="E180" s="328"/>
      <c r="F180" s="328"/>
      <c r="G180" s="328"/>
      <c r="H180" s="329"/>
      <c r="I180" s="62" t="s">
        <v>223</v>
      </c>
      <c r="J180" s="185"/>
      <c r="K180" s="186"/>
      <c r="L180" s="29"/>
      <c r="M180" s="60"/>
      <c r="N180" s="59"/>
    </row>
    <row r="181" spans="1:14" s="3" customFormat="1" ht="12">
      <c r="A181" s="61" t="s">
        <v>680</v>
      </c>
      <c r="B181" s="336" t="s">
        <v>631</v>
      </c>
      <c r="C181" s="337"/>
      <c r="D181" s="337"/>
      <c r="E181" s="337"/>
      <c r="F181" s="337"/>
      <c r="G181" s="337"/>
      <c r="H181" s="338"/>
      <c r="I181" s="62" t="s">
        <v>223</v>
      </c>
      <c r="J181" s="185"/>
      <c r="K181" s="186"/>
      <c r="L181" s="29"/>
      <c r="M181" s="60"/>
      <c r="N181" s="59"/>
    </row>
    <row r="182" spans="1:14" s="3" customFormat="1" ht="12">
      <c r="A182" s="61" t="s">
        <v>679</v>
      </c>
      <c r="B182" s="327" t="s">
        <v>678</v>
      </c>
      <c r="C182" s="328"/>
      <c r="D182" s="328"/>
      <c r="E182" s="328"/>
      <c r="F182" s="328"/>
      <c r="G182" s="328"/>
      <c r="H182" s="329"/>
      <c r="I182" s="62" t="s">
        <v>223</v>
      </c>
      <c r="J182" s="185"/>
      <c r="K182" s="186"/>
      <c r="L182" s="29"/>
      <c r="M182" s="60"/>
      <c r="N182" s="59"/>
    </row>
    <row r="183" spans="1:14" s="3" customFormat="1" ht="12">
      <c r="A183" s="61" t="s">
        <v>677</v>
      </c>
      <c r="B183" s="336" t="s">
        <v>631</v>
      </c>
      <c r="C183" s="337"/>
      <c r="D183" s="337"/>
      <c r="E183" s="337"/>
      <c r="F183" s="337"/>
      <c r="G183" s="337"/>
      <c r="H183" s="338"/>
      <c r="I183" s="62" t="s">
        <v>223</v>
      </c>
      <c r="J183" s="185"/>
      <c r="K183" s="186"/>
      <c r="L183" s="29"/>
      <c r="M183" s="60"/>
      <c r="N183" s="59"/>
    </row>
    <row r="184" spans="1:14" s="3" customFormat="1" ht="12">
      <c r="A184" s="61" t="s">
        <v>675</v>
      </c>
      <c r="B184" s="327" t="s">
        <v>432</v>
      </c>
      <c r="C184" s="328"/>
      <c r="D184" s="328"/>
      <c r="E184" s="328"/>
      <c r="F184" s="328"/>
      <c r="G184" s="328"/>
      <c r="H184" s="329"/>
      <c r="I184" s="62" t="s">
        <v>223</v>
      </c>
      <c r="J184" s="185"/>
      <c r="K184" s="186"/>
      <c r="L184" s="29"/>
      <c r="M184" s="60"/>
      <c r="N184" s="59"/>
    </row>
    <row r="185" spans="1:14" s="3" customFormat="1" ht="12">
      <c r="A185" s="61" t="s">
        <v>676</v>
      </c>
      <c r="B185" s="336" t="s">
        <v>631</v>
      </c>
      <c r="C185" s="337"/>
      <c r="D185" s="337"/>
      <c r="E185" s="337"/>
      <c r="F185" s="337"/>
      <c r="G185" s="337"/>
      <c r="H185" s="338"/>
      <c r="I185" s="62" t="s">
        <v>223</v>
      </c>
      <c r="J185" s="185"/>
      <c r="K185" s="186"/>
      <c r="L185" s="29"/>
      <c r="M185" s="60"/>
      <c r="N185" s="59"/>
    </row>
    <row r="186" spans="1:14" s="3" customFormat="1" ht="12">
      <c r="A186" s="61" t="s">
        <v>675</v>
      </c>
      <c r="B186" s="327" t="s">
        <v>430</v>
      </c>
      <c r="C186" s="328"/>
      <c r="D186" s="328"/>
      <c r="E186" s="328"/>
      <c r="F186" s="328"/>
      <c r="G186" s="328"/>
      <c r="H186" s="329"/>
      <c r="I186" s="62" t="s">
        <v>223</v>
      </c>
      <c r="J186" s="185"/>
      <c r="K186" s="186"/>
      <c r="L186" s="29"/>
      <c r="M186" s="60"/>
      <c r="N186" s="59"/>
    </row>
    <row r="187" spans="1:14" s="3" customFormat="1" ht="12">
      <c r="A187" s="61" t="s">
        <v>674</v>
      </c>
      <c r="B187" s="336" t="s">
        <v>631</v>
      </c>
      <c r="C187" s="337"/>
      <c r="D187" s="337"/>
      <c r="E187" s="337"/>
      <c r="F187" s="337"/>
      <c r="G187" s="337"/>
      <c r="H187" s="338"/>
      <c r="I187" s="62" t="s">
        <v>223</v>
      </c>
      <c r="J187" s="185"/>
      <c r="K187" s="186"/>
      <c r="L187" s="29"/>
      <c r="M187" s="60"/>
      <c r="N187" s="59"/>
    </row>
    <row r="188" spans="1:14" s="3" customFormat="1" ht="24" customHeight="1">
      <c r="A188" s="61" t="s">
        <v>673</v>
      </c>
      <c r="B188" s="333" t="s">
        <v>428</v>
      </c>
      <c r="C188" s="334"/>
      <c r="D188" s="334"/>
      <c r="E188" s="334"/>
      <c r="F188" s="334"/>
      <c r="G188" s="334"/>
      <c r="H188" s="335"/>
      <c r="I188" s="62" t="s">
        <v>223</v>
      </c>
      <c r="J188" s="185"/>
      <c r="K188" s="186"/>
      <c r="L188" s="29"/>
      <c r="M188" s="60"/>
      <c r="N188" s="59"/>
    </row>
    <row r="189" spans="1:14" s="3" customFormat="1" ht="12">
      <c r="A189" s="61" t="s">
        <v>672</v>
      </c>
      <c r="B189" s="336" t="s">
        <v>631</v>
      </c>
      <c r="C189" s="337"/>
      <c r="D189" s="337"/>
      <c r="E189" s="337"/>
      <c r="F189" s="337"/>
      <c r="G189" s="337"/>
      <c r="H189" s="338"/>
      <c r="I189" s="62" t="s">
        <v>223</v>
      </c>
      <c r="J189" s="185"/>
      <c r="K189" s="186"/>
      <c r="L189" s="29"/>
      <c r="M189" s="60"/>
      <c r="N189" s="59"/>
    </row>
    <row r="190" spans="1:14" s="3" customFormat="1" ht="12">
      <c r="A190" s="61" t="s">
        <v>671</v>
      </c>
      <c r="B190" s="336" t="s">
        <v>341</v>
      </c>
      <c r="C190" s="337"/>
      <c r="D190" s="337"/>
      <c r="E190" s="337"/>
      <c r="F190" s="337"/>
      <c r="G190" s="337"/>
      <c r="H190" s="338"/>
      <c r="I190" s="62" t="s">
        <v>223</v>
      </c>
      <c r="J190" s="185"/>
      <c r="K190" s="186"/>
      <c r="L190" s="29"/>
      <c r="M190" s="60"/>
      <c r="N190" s="59"/>
    </row>
    <row r="191" spans="1:14" s="3" customFormat="1" ht="12">
      <c r="A191" s="61" t="s">
        <v>670</v>
      </c>
      <c r="B191" s="391" t="s">
        <v>631</v>
      </c>
      <c r="C191" s="392"/>
      <c r="D191" s="392"/>
      <c r="E191" s="392"/>
      <c r="F191" s="392"/>
      <c r="G191" s="392"/>
      <c r="H191" s="393"/>
      <c r="I191" s="62" t="s">
        <v>223</v>
      </c>
      <c r="J191" s="185"/>
      <c r="K191" s="186"/>
      <c r="L191" s="29"/>
      <c r="M191" s="60"/>
      <c r="N191" s="59"/>
    </row>
    <row r="192" spans="1:14" s="3" customFormat="1" ht="12">
      <c r="A192" s="61" t="s">
        <v>669</v>
      </c>
      <c r="B192" s="336" t="s">
        <v>339</v>
      </c>
      <c r="C192" s="337"/>
      <c r="D192" s="337"/>
      <c r="E192" s="337"/>
      <c r="F192" s="337"/>
      <c r="G192" s="337"/>
      <c r="H192" s="338"/>
      <c r="I192" s="62" t="s">
        <v>223</v>
      </c>
      <c r="J192" s="185"/>
      <c r="K192" s="186"/>
      <c r="L192" s="29"/>
      <c r="M192" s="60"/>
      <c r="N192" s="59"/>
    </row>
    <row r="193" spans="1:14" s="3" customFormat="1" ht="12">
      <c r="A193" s="61" t="s">
        <v>668</v>
      </c>
      <c r="B193" s="391" t="s">
        <v>631</v>
      </c>
      <c r="C193" s="392"/>
      <c r="D193" s="392"/>
      <c r="E193" s="392"/>
      <c r="F193" s="392"/>
      <c r="G193" s="392"/>
      <c r="H193" s="393"/>
      <c r="I193" s="62" t="s">
        <v>223</v>
      </c>
      <c r="J193" s="185"/>
      <c r="K193" s="186"/>
      <c r="L193" s="29"/>
      <c r="M193" s="60"/>
      <c r="N193" s="59"/>
    </row>
    <row r="194" spans="1:14" s="3" customFormat="1" ht="12">
      <c r="A194" s="61" t="s">
        <v>667</v>
      </c>
      <c r="B194" s="327" t="s">
        <v>666</v>
      </c>
      <c r="C194" s="328"/>
      <c r="D194" s="328"/>
      <c r="E194" s="328"/>
      <c r="F194" s="328"/>
      <c r="G194" s="328"/>
      <c r="H194" s="329"/>
      <c r="I194" s="62" t="s">
        <v>223</v>
      </c>
      <c r="J194" s="185"/>
      <c r="K194" s="186"/>
      <c r="L194" s="29"/>
      <c r="M194" s="60"/>
      <c r="N194" s="59"/>
    </row>
    <row r="195" spans="1:14" s="3" customFormat="1" ht="12">
      <c r="A195" s="61" t="s">
        <v>665</v>
      </c>
      <c r="B195" s="336" t="s">
        <v>631</v>
      </c>
      <c r="C195" s="337"/>
      <c r="D195" s="337"/>
      <c r="E195" s="337"/>
      <c r="F195" s="337"/>
      <c r="G195" s="337"/>
      <c r="H195" s="338"/>
      <c r="I195" s="62" t="s">
        <v>223</v>
      </c>
      <c r="J195" s="185"/>
      <c r="K195" s="186"/>
      <c r="L195" s="29"/>
      <c r="M195" s="60"/>
      <c r="N195" s="59"/>
    </row>
    <row r="196" spans="1:14" s="3" customFormat="1" ht="12">
      <c r="A196" s="61" t="s">
        <v>664</v>
      </c>
      <c r="B196" s="324" t="s">
        <v>663</v>
      </c>
      <c r="C196" s="325"/>
      <c r="D196" s="325"/>
      <c r="E196" s="325"/>
      <c r="F196" s="325"/>
      <c r="G196" s="325"/>
      <c r="H196" s="326"/>
      <c r="I196" s="62" t="s">
        <v>223</v>
      </c>
      <c r="J196" s="185"/>
      <c r="K196" s="186">
        <v>66.279</v>
      </c>
      <c r="L196" s="29">
        <f>K196-J196</f>
        <v>66.279</v>
      </c>
      <c r="M196" s="133">
        <f>IF(J196&lt;&gt;0,L196/J196,0)</f>
        <v>0</v>
      </c>
      <c r="N196" s="59"/>
    </row>
    <row r="197" spans="1:14" s="3" customFormat="1" ht="12">
      <c r="A197" s="61" t="s">
        <v>662</v>
      </c>
      <c r="B197" s="327" t="s">
        <v>661</v>
      </c>
      <c r="C197" s="328"/>
      <c r="D197" s="328"/>
      <c r="E197" s="328"/>
      <c r="F197" s="328"/>
      <c r="G197" s="328"/>
      <c r="H197" s="329"/>
      <c r="I197" s="62" t="s">
        <v>223</v>
      </c>
      <c r="J197" s="185"/>
      <c r="K197" s="186"/>
      <c r="L197" s="29"/>
      <c r="M197" s="60"/>
      <c r="N197" s="59"/>
    </row>
    <row r="198" spans="1:14" s="3" customFormat="1" ht="12">
      <c r="A198" s="61" t="s">
        <v>660</v>
      </c>
      <c r="B198" s="336" t="s">
        <v>631</v>
      </c>
      <c r="C198" s="337"/>
      <c r="D198" s="337"/>
      <c r="E198" s="337"/>
      <c r="F198" s="337"/>
      <c r="G198" s="337"/>
      <c r="H198" s="338"/>
      <c r="I198" s="62" t="s">
        <v>223</v>
      </c>
      <c r="J198" s="185"/>
      <c r="K198" s="186"/>
      <c r="L198" s="29"/>
      <c r="M198" s="60"/>
      <c r="N198" s="59"/>
    </row>
    <row r="199" spans="1:14" s="3" customFormat="1" ht="12">
      <c r="A199" s="61" t="s">
        <v>659</v>
      </c>
      <c r="B199" s="327" t="s">
        <v>658</v>
      </c>
      <c r="C199" s="328"/>
      <c r="D199" s="328"/>
      <c r="E199" s="328"/>
      <c r="F199" s="328"/>
      <c r="G199" s="328"/>
      <c r="H199" s="329"/>
      <c r="I199" s="62" t="s">
        <v>223</v>
      </c>
      <c r="J199" s="185"/>
      <c r="K199" s="186"/>
      <c r="L199" s="29"/>
      <c r="M199" s="60"/>
      <c r="N199" s="59"/>
    </row>
    <row r="200" spans="1:14" s="3" customFormat="1" ht="12">
      <c r="A200" s="61" t="s">
        <v>657</v>
      </c>
      <c r="B200" s="336" t="s">
        <v>323</v>
      </c>
      <c r="C200" s="337"/>
      <c r="D200" s="337"/>
      <c r="E200" s="337"/>
      <c r="F200" s="337"/>
      <c r="G200" s="337"/>
      <c r="H200" s="338"/>
      <c r="I200" s="62" t="s">
        <v>223</v>
      </c>
      <c r="J200" s="185"/>
      <c r="K200" s="186"/>
      <c r="L200" s="29"/>
      <c r="M200" s="60"/>
      <c r="N200" s="59"/>
    </row>
    <row r="201" spans="1:14" s="3" customFormat="1" ht="12">
      <c r="A201" s="61" t="s">
        <v>656</v>
      </c>
      <c r="B201" s="391" t="s">
        <v>631</v>
      </c>
      <c r="C201" s="392"/>
      <c r="D201" s="392"/>
      <c r="E201" s="392"/>
      <c r="F201" s="392"/>
      <c r="G201" s="392"/>
      <c r="H201" s="393"/>
      <c r="I201" s="62" t="s">
        <v>223</v>
      </c>
      <c r="J201" s="185"/>
      <c r="K201" s="186"/>
      <c r="L201" s="29"/>
      <c r="M201" s="60"/>
      <c r="N201" s="59"/>
    </row>
    <row r="202" spans="1:14" s="3" customFormat="1" ht="12">
      <c r="A202" s="61" t="s">
        <v>655</v>
      </c>
      <c r="B202" s="336" t="s">
        <v>654</v>
      </c>
      <c r="C202" s="337"/>
      <c r="D202" s="337"/>
      <c r="E202" s="337"/>
      <c r="F202" s="337"/>
      <c r="G202" s="337"/>
      <c r="H202" s="338"/>
      <c r="I202" s="62" t="s">
        <v>223</v>
      </c>
      <c r="J202" s="185"/>
      <c r="K202" s="186"/>
      <c r="L202" s="29"/>
      <c r="M202" s="60"/>
      <c r="N202" s="59"/>
    </row>
    <row r="203" spans="1:14" s="3" customFormat="1" ht="12">
      <c r="A203" s="61" t="s">
        <v>653</v>
      </c>
      <c r="B203" s="391" t="s">
        <v>631</v>
      </c>
      <c r="C203" s="392"/>
      <c r="D203" s="392"/>
      <c r="E203" s="392"/>
      <c r="F203" s="392"/>
      <c r="G203" s="392"/>
      <c r="H203" s="393"/>
      <c r="I203" s="62" t="s">
        <v>223</v>
      </c>
      <c r="J203" s="185"/>
      <c r="K203" s="186"/>
      <c r="L203" s="29"/>
      <c r="M203" s="60"/>
      <c r="N203" s="59"/>
    </row>
    <row r="204" spans="1:14" s="3" customFormat="1" ht="24" customHeight="1">
      <c r="A204" s="61" t="s">
        <v>652</v>
      </c>
      <c r="B204" s="333" t="s">
        <v>651</v>
      </c>
      <c r="C204" s="334"/>
      <c r="D204" s="334"/>
      <c r="E204" s="334"/>
      <c r="F204" s="334"/>
      <c r="G204" s="334"/>
      <c r="H204" s="335"/>
      <c r="I204" s="62" t="s">
        <v>223</v>
      </c>
      <c r="J204" s="185"/>
      <c r="K204" s="186">
        <v>5.193</v>
      </c>
      <c r="L204" s="186">
        <f>K204-J204</f>
        <v>5.193</v>
      </c>
      <c r="M204" s="133">
        <f>IF(J204&lt;&gt;0,L204/J204,0)</f>
        <v>0</v>
      </c>
      <c r="N204" s="59"/>
    </row>
    <row r="205" spans="1:14" s="3" customFormat="1" ht="12">
      <c r="A205" s="61" t="s">
        <v>650</v>
      </c>
      <c r="B205" s="336" t="s">
        <v>631</v>
      </c>
      <c r="C205" s="337"/>
      <c r="D205" s="337"/>
      <c r="E205" s="337"/>
      <c r="F205" s="337"/>
      <c r="G205" s="337"/>
      <c r="H205" s="338"/>
      <c r="I205" s="62" t="s">
        <v>223</v>
      </c>
      <c r="J205" s="185"/>
      <c r="K205" s="186"/>
      <c r="L205" s="29"/>
      <c r="M205" s="60"/>
      <c r="N205" s="59"/>
    </row>
    <row r="206" spans="1:14" s="3" customFormat="1" ht="12">
      <c r="A206" s="61" t="s">
        <v>649</v>
      </c>
      <c r="B206" s="327" t="s">
        <v>648</v>
      </c>
      <c r="C206" s="328"/>
      <c r="D206" s="328"/>
      <c r="E206" s="328"/>
      <c r="F206" s="328"/>
      <c r="G206" s="328"/>
      <c r="H206" s="329"/>
      <c r="I206" s="62" t="s">
        <v>223</v>
      </c>
      <c r="J206" s="185"/>
      <c r="K206" s="186">
        <v>30.988</v>
      </c>
      <c r="L206" s="29">
        <f>K206-J206</f>
        <v>30.988</v>
      </c>
      <c r="M206" s="133">
        <f>IF(J206&lt;&gt;0,L206/J206,0)</f>
        <v>0</v>
      </c>
      <c r="N206" s="59"/>
    </row>
    <row r="207" spans="1:14" s="3" customFormat="1" ht="12">
      <c r="A207" s="61" t="s">
        <v>647</v>
      </c>
      <c r="B207" s="336" t="s">
        <v>631</v>
      </c>
      <c r="C207" s="337"/>
      <c r="D207" s="337"/>
      <c r="E207" s="337"/>
      <c r="F207" s="337"/>
      <c r="G207" s="337"/>
      <c r="H207" s="338"/>
      <c r="I207" s="62" t="s">
        <v>223</v>
      </c>
      <c r="J207" s="185"/>
      <c r="K207" s="186"/>
      <c r="L207" s="29"/>
      <c r="M207" s="60"/>
      <c r="N207" s="59"/>
    </row>
    <row r="208" spans="1:14" s="3" customFormat="1" ht="12">
      <c r="A208" s="61" t="s">
        <v>646</v>
      </c>
      <c r="B208" s="327" t="s">
        <v>645</v>
      </c>
      <c r="C208" s="328"/>
      <c r="D208" s="328"/>
      <c r="E208" s="328"/>
      <c r="F208" s="328"/>
      <c r="G208" s="328"/>
      <c r="H208" s="329"/>
      <c r="I208" s="62" t="s">
        <v>223</v>
      </c>
      <c r="J208" s="185"/>
      <c r="K208" s="186">
        <v>1.445</v>
      </c>
      <c r="L208" s="29">
        <f>K208-J208</f>
        <v>1.445</v>
      </c>
      <c r="M208" s="133">
        <f>IF(J208&lt;&gt;0,L208/J208,0)</f>
        <v>0</v>
      </c>
      <c r="N208" s="59"/>
    </row>
    <row r="209" spans="1:14" s="3" customFormat="1" ht="12">
      <c r="A209" s="61" t="s">
        <v>644</v>
      </c>
      <c r="B209" s="336" t="s">
        <v>631</v>
      </c>
      <c r="C209" s="337"/>
      <c r="D209" s="337"/>
      <c r="E209" s="337"/>
      <c r="F209" s="337"/>
      <c r="G209" s="337"/>
      <c r="H209" s="338"/>
      <c r="I209" s="62" t="s">
        <v>223</v>
      </c>
      <c r="J209" s="185"/>
      <c r="K209" s="186"/>
      <c r="L209" s="29"/>
      <c r="M209" s="60"/>
      <c r="N209" s="59"/>
    </row>
    <row r="210" spans="1:14" s="3" customFormat="1" ht="12">
      <c r="A210" s="61" t="s">
        <v>643</v>
      </c>
      <c r="B210" s="327" t="s">
        <v>642</v>
      </c>
      <c r="C210" s="328"/>
      <c r="D210" s="328"/>
      <c r="E210" s="328"/>
      <c r="F210" s="328"/>
      <c r="G210" s="328"/>
      <c r="H210" s="329"/>
      <c r="I210" s="62" t="s">
        <v>223</v>
      </c>
      <c r="J210" s="185"/>
      <c r="K210" s="186">
        <v>12.189</v>
      </c>
      <c r="L210" s="29">
        <f>K210-J210</f>
        <v>12.189</v>
      </c>
      <c r="M210" s="133">
        <f>IF(J210&lt;&gt;0,L210/J210,0)</f>
        <v>0</v>
      </c>
      <c r="N210" s="59"/>
    </row>
    <row r="211" spans="1:14" s="3" customFormat="1" ht="12">
      <c r="A211" s="61" t="s">
        <v>641</v>
      </c>
      <c r="B211" s="336" t="s">
        <v>631</v>
      </c>
      <c r="C211" s="337"/>
      <c r="D211" s="337"/>
      <c r="E211" s="337"/>
      <c r="F211" s="337"/>
      <c r="G211" s="337"/>
      <c r="H211" s="338"/>
      <c r="I211" s="62" t="s">
        <v>223</v>
      </c>
      <c r="J211" s="185"/>
      <c r="K211" s="186"/>
      <c r="L211" s="29"/>
      <c r="M211" s="60"/>
      <c r="N211" s="59"/>
    </row>
    <row r="212" spans="1:14" s="3" customFormat="1" ht="12">
      <c r="A212" s="61" t="s">
        <v>640</v>
      </c>
      <c r="B212" s="327" t="s">
        <v>639</v>
      </c>
      <c r="C212" s="328"/>
      <c r="D212" s="328"/>
      <c r="E212" s="328"/>
      <c r="F212" s="328"/>
      <c r="G212" s="328"/>
      <c r="H212" s="329"/>
      <c r="I212" s="62" t="s">
        <v>223</v>
      </c>
      <c r="J212" s="185"/>
      <c r="K212" s="186"/>
      <c r="L212" s="29"/>
      <c r="M212" s="60"/>
      <c r="N212" s="59"/>
    </row>
    <row r="213" spans="1:14" s="3" customFormat="1" ht="12">
      <c r="A213" s="61" t="s">
        <v>638</v>
      </c>
      <c r="B213" s="336" t="s">
        <v>631</v>
      </c>
      <c r="C213" s="337"/>
      <c r="D213" s="337"/>
      <c r="E213" s="337"/>
      <c r="F213" s="337"/>
      <c r="G213" s="337"/>
      <c r="H213" s="338"/>
      <c r="I213" s="62" t="s">
        <v>223</v>
      </c>
      <c r="J213" s="185"/>
      <c r="K213" s="186"/>
      <c r="L213" s="29"/>
      <c r="M213" s="60"/>
      <c r="N213" s="59"/>
    </row>
    <row r="214" spans="1:14" s="3" customFormat="1" ht="24" customHeight="1">
      <c r="A214" s="61" t="s">
        <v>637</v>
      </c>
      <c r="B214" s="333" t="s">
        <v>636</v>
      </c>
      <c r="C214" s="334"/>
      <c r="D214" s="334"/>
      <c r="E214" s="334"/>
      <c r="F214" s="334"/>
      <c r="G214" s="334"/>
      <c r="H214" s="335"/>
      <c r="I214" s="62" t="s">
        <v>223</v>
      </c>
      <c r="J214" s="185"/>
      <c r="K214" s="186"/>
      <c r="L214" s="29"/>
      <c r="M214" s="60"/>
      <c r="N214" s="59"/>
    </row>
    <row r="215" spans="1:14" s="3" customFormat="1" ht="12">
      <c r="A215" s="61" t="s">
        <v>635</v>
      </c>
      <c r="B215" s="336" t="s">
        <v>631</v>
      </c>
      <c r="C215" s="337"/>
      <c r="D215" s="337"/>
      <c r="E215" s="337"/>
      <c r="F215" s="337"/>
      <c r="G215" s="337"/>
      <c r="H215" s="338"/>
      <c r="I215" s="62" t="s">
        <v>223</v>
      </c>
      <c r="J215" s="185"/>
      <c r="K215" s="186"/>
      <c r="L215" s="29"/>
      <c r="M215" s="60"/>
      <c r="N215" s="59"/>
    </row>
    <row r="216" spans="1:14" s="3" customFormat="1" ht="12">
      <c r="A216" s="61" t="s">
        <v>634</v>
      </c>
      <c r="B216" s="327" t="s">
        <v>633</v>
      </c>
      <c r="C216" s="328"/>
      <c r="D216" s="328"/>
      <c r="E216" s="328"/>
      <c r="F216" s="328"/>
      <c r="G216" s="328"/>
      <c r="H216" s="329"/>
      <c r="I216" s="62" t="s">
        <v>223</v>
      </c>
      <c r="J216" s="185"/>
      <c r="K216" s="186"/>
      <c r="L216" s="29"/>
      <c r="M216" s="60"/>
      <c r="N216" s="59"/>
    </row>
    <row r="217" spans="1:14" s="3" customFormat="1" ht="12">
      <c r="A217" s="61" t="s">
        <v>632</v>
      </c>
      <c r="B217" s="336" t="s">
        <v>631</v>
      </c>
      <c r="C217" s="337"/>
      <c r="D217" s="337"/>
      <c r="E217" s="337"/>
      <c r="F217" s="337"/>
      <c r="G217" s="337"/>
      <c r="H217" s="338"/>
      <c r="I217" s="62" t="s">
        <v>223</v>
      </c>
      <c r="J217" s="185"/>
      <c r="K217" s="186"/>
      <c r="L217" s="29"/>
      <c r="M217" s="60"/>
      <c r="N217" s="59"/>
    </row>
    <row r="218" spans="1:14" s="3" customFormat="1" ht="24" customHeight="1">
      <c r="A218" s="61" t="s">
        <v>630</v>
      </c>
      <c r="B218" s="339" t="s">
        <v>629</v>
      </c>
      <c r="C218" s="340"/>
      <c r="D218" s="340"/>
      <c r="E218" s="340"/>
      <c r="F218" s="340"/>
      <c r="G218" s="340"/>
      <c r="H218" s="341"/>
      <c r="I218" s="62" t="s">
        <v>8</v>
      </c>
      <c r="J218" s="185">
        <f>SUM(J219:J228)</f>
        <v>100</v>
      </c>
      <c r="K218" s="186">
        <f>SUM(K219:K228)</f>
        <v>48.8</v>
      </c>
      <c r="L218" s="186">
        <f>K218-J218</f>
        <v>-51.2</v>
      </c>
      <c r="M218" s="133">
        <f>IF(J218&lt;&gt;0,L218/J218,0)</f>
        <v>-0.512</v>
      </c>
      <c r="N218" s="59"/>
    </row>
    <row r="219" spans="1:14" s="3" customFormat="1" ht="12">
      <c r="A219" s="61" t="s">
        <v>628</v>
      </c>
      <c r="B219" s="327" t="s">
        <v>627</v>
      </c>
      <c r="C219" s="328"/>
      <c r="D219" s="328"/>
      <c r="E219" s="328"/>
      <c r="F219" s="328"/>
      <c r="G219" s="328"/>
      <c r="H219" s="329"/>
      <c r="I219" s="62" t="s">
        <v>8</v>
      </c>
      <c r="J219" s="61"/>
      <c r="K219" s="29"/>
      <c r="L219" s="29"/>
      <c r="M219" s="60"/>
      <c r="N219" s="59"/>
    </row>
    <row r="220" spans="1:14" s="3" customFormat="1" ht="24" customHeight="1">
      <c r="A220" s="61" t="s">
        <v>626</v>
      </c>
      <c r="B220" s="333" t="s">
        <v>625</v>
      </c>
      <c r="C220" s="334"/>
      <c r="D220" s="334"/>
      <c r="E220" s="334"/>
      <c r="F220" s="334"/>
      <c r="G220" s="334"/>
      <c r="H220" s="335"/>
      <c r="I220" s="62" t="s">
        <v>8</v>
      </c>
      <c r="J220" s="61"/>
      <c r="K220" s="29"/>
      <c r="L220" s="29"/>
      <c r="M220" s="60"/>
      <c r="N220" s="59"/>
    </row>
    <row r="221" spans="1:14" s="3" customFormat="1" ht="24" customHeight="1">
      <c r="A221" s="61" t="s">
        <v>624</v>
      </c>
      <c r="B221" s="333" t="s">
        <v>623</v>
      </c>
      <c r="C221" s="334"/>
      <c r="D221" s="334"/>
      <c r="E221" s="334"/>
      <c r="F221" s="334"/>
      <c r="G221" s="334"/>
      <c r="H221" s="335"/>
      <c r="I221" s="62" t="s">
        <v>8</v>
      </c>
      <c r="J221" s="61"/>
      <c r="K221" s="29"/>
      <c r="L221" s="29"/>
      <c r="M221" s="60"/>
      <c r="N221" s="59"/>
    </row>
    <row r="222" spans="1:14" s="3" customFormat="1" ht="24" customHeight="1">
      <c r="A222" s="61" t="s">
        <v>622</v>
      </c>
      <c r="B222" s="333" t="s">
        <v>621</v>
      </c>
      <c r="C222" s="334"/>
      <c r="D222" s="334"/>
      <c r="E222" s="334"/>
      <c r="F222" s="334"/>
      <c r="G222" s="334"/>
      <c r="H222" s="335"/>
      <c r="I222" s="62" t="s">
        <v>8</v>
      </c>
      <c r="J222" s="61"/>
      <c r="K222" s="29"/>
      <c r="L222" s="29"/>
      <c r="M222" s="60"/>
      <c r="N222" s="59"/>
    </row>
    <row r="223" spans="1:14" s="3" customFormat="1" ht="12">
      <c r="A223" s="61" t="s">
        <v>620</v>
      </c>
      <c r="B223" s="327" t="s">
        <v>619</v>
      </c>
      <c r="C223" s="328"/>
      <c r="D223" s="328"/>
      <c r="E223" s="328"/>
      <c r="F223" s="328"/>
      <c r="G223" s="328"/>
      <c r="H223" s="329"/>
      <c r="I223" s="62" t="s">
        <v>8</v>
      </c>
      <c r="J223" s="61"/>
      <c r="K223" s="29"/>
      <c r="L223" s="29"/>
      <c r="M223" s="60"/>
      <c r="N223" s="59"/>
    </row>
    <row r="224" spans="1:14" s="3" customFormat="1" ht="12">
      <c r="A224" s="61" t="s">
        <v>618</v>
      </c>
      <c r="B224" s="327" t="s">
        <v>617</v>
      </c>
      <c r="C224" s="328"/>
      <c r="D224" s="328"/>
      <c r="E224" s="328"/>
      <c r="F224" s="328"/>
      <c r="G224" s="328"/>
      <c r="H224" s="329"/>
      <c r="I224" s="62" t="s">
        <v>8</v>
      </c>
      <c r="J224" s="185">
        <v>100</v>
      </c>
      <c r="K224" s="186">
        <v>48.8</v>
      </c>
      <c r="L224" s="186">
        <f>K224-J224</f>
        <v>-51.2</v>
      </c>
      <c r="M224" s="133">
        <f>IF(J224&lt;&gt;0,L224/J224,0)</f>
        <v>-0.512</v>
      </c>
      <c r="N224" s="59"/>
    </row>
    <row r="225" spans="1:14" s="3" customFormat="1" ht="12">
      <c r="A225" s="61" t="s">
        <v>616</v>
      </c>
      <c r="B225" s="327" t="s">
        <v>615</v>
      </c>
      <c r="C225" s="328"/>
      <c r="D225" s="328"/>
      <c r="E225" s="328"/>
      <c r="F225" s="328"/>
      <c r="G225" s="328"/>
      <c r="H225" s="329"/>
      <c r="I225" s="62" t="s">
        <v>8</v>
      </c>
      <c r="J225" s="61"/>
      <c r="K225" s="29"/>
      <c r="L225" s="29"/>
      <c r="M225" s="60"/>
      <c r="N225" s="59"/>
    </row>
    <row r="226" spans="1:14" s="3" customFormat="1" ht="12">
      <c r="A226" s="61" t="s">
        <v>614</v>
      </c>
      <c r="B226" s="327" t="s">
        <v>613</v>
      </c>
      <c r="C226" s="328"/>
      <c r="D226" s="328"/>
      <c r="E226" s="328"/>
      <c r="F226" s="328"/>
      <c r="G226" s="328"/>
      <c r="H226" s="329"/>
      <c r="I226" s="62" t="s">
        <v>8</v>
      </c>
      <c r="J226" s="61"/>
      <c r="K226" s="29"/>
      <c r="L226" s="29"/>
      <c r="M226" s="60"/>
      <c r="N226" s="59"/>
    </row>
    <row r="227" spans="1:14" s="3" customFormat="1" ht="12">
      <c r="A227" s="61" t="s">
        <v>612</v>
      </c>
      <c r="B227" s="327" t="s">
        <v>611</v>
      </c>
      <c r="C227" s="328"/>
      <c r="D227" s="328"/>
      <c r="E227" s="328"/>
      <c r="F227" s="328"/>
      <c r="G227" s="328"/>
      <c r="H227" s="329"/>
      <c r="I227" s="62" t="s">
        <v>8</v>
      </c>
      <c r="J227" s="61"/>
      <c r="K227" s="29"/>
      <c r="L227" s="29"/>
      <c r="M227" s="60"/>
      <c r="N227" s="59"/>
    </row>
    <row r="228" spans="1:14" s="3" customFormat="1" ht="24" customHeight="1">
      <c r="A228" s="61" t="s">
        <v>610</v>
      </c>
      <c r="B228" s="333" t="s">
        <v>609</v>
      </c>
      <c r="C228" s="334"/>
      <c r="D228" s="334"/>
      <c r="E228" s="334"/>
      <c r="F228" s="334"/>
      <c r="G228" s="334"/>
      <c r="H228" s="335"/>
      <c r="I228" s="62" t="s">
        <v>8</v>
      </c>
      <c r="J228" s="61">
        <f>SUM(J229:J230)</f>
        <v>0</v>
      </c>
      <c r="K228" s="29">
        <f>SUM(K229:K230)</f>
        <v>0</v>
      </c>
      <c r="L228" s="29">
        <f>K228-J228</f>
        <v>0</v>
      </c>
      <c r="M228" s="133">
        <f>IF(J228&lt;&gt;0,L228/J228,0)</f>
        <v>0</v>
      </c>
      <c r="N228" s="59"/>
    </row>
    <row r="229" spans="1:14" s="3" customFormat="1" ht="12">
      <c r="A229" s="61" t="s">
        <v>608</v>
      </c>
      <c r="B229" s="336" t="s">
        <v>341</v>
      </c>
      <c r="C229" s="337"/>
      <c r="D229" s="337"/>
      <c r="E229" s="337"/>
      <c r="F229" s="337"/>
      <c r="G229" s="337"/>
      <c r="H229" s="338"/>
      <c r="I229" s="62" t="s">
        <v>8</v>
      </c>
      <c r="J229" s="61"/>
      <c r="K229" s="29"/>
      <c r="L229" s="29"/>
      <c r="M229" s="60"/>
      <c r="N229" s="59"/>
    </row>
    <row r="230" spans="1:14" s="3" customFormat="1" ht="12.75" thickBot="1">
      <c r="A230" s="71" t="s">
        <v>607</v>
      </c>
      <c r="B230" s="406" t="s">
        <v>339</v>
      </c>
      <c r="C230" s="407"/>
      <c r="D230" s="407"/>
      <c r="E230" s="407"/>
      <c r="F230" s="407"/>
      <c r="G230" s="407"/>
      <c r="H230" s="408"/>
      <c r="I230" s="72" t="s">
        <v>8</v>
      </c>
      <c r="J230" s="71"/>
      <c r="K230" s="70"/>
      <c r="L230" s="70"/>
      <c r="M230" s="69"/>
      <c r="N230" s="68"/>
    </row>
    <row r="231" spans="1:14" ht="16.5" thickBot="1">
      <c r="A231" s="351" t="s">
        <v>606</v>
      </c>
      <c r="B231" s="352"/>
      <c r="C231" s="352"/>
      <c r="D231" s="352"/>
      <c r="E231" s="352"/>
      <c r="F231" s="352"/>
      <c r="G231" s="352"/>
      <c r="H231" s="352"/>
      <c r="I231" s="352"/>
      <c r="J231" s="352"/>
      <c r="K231" s="352"/>
      <c r="L231" s="352"/>
      <c r="M231" s="352"/>
      <c r="N231" s="353"/>
    </row>
    <row r="232" spans="1:14" s="3" customFormat="1" ht="12">
      <c r="A232" s="66" t="s">
        <v>605</v>
      </c>
      <c r="B232" s="345" t="s">
        <v>604</v>
      </c>
      <c r="C232" s="346"/>
      <c r="D232" s="346"/>
      <c r="E232" s="346"/>
      <c r="F232" s="346"/>
      <c r="G232" s="346"/>
      <c r="H232" s="347"/>
      <c r="I232" s="67" t="s">
        <v>258</v>
      </c>
      <c r="J232" s="66" t="s">
        <v>535</v>
      </c>
      <c r="K232" s="65" t="s">
        <v>535</v>
      </c>
      <c r="L232" s="65"/>
      <c r="M232" s="65" t="s">
        <v>535</v>
      </c>
      <c r="N232" s="67" t="s">
        <v>535</v>
      </c>
    </row>
    <row r="233" spans="1:14" s="3" customFormat="1" ht="12">
      <c r="A233" s="61" t="s">
        <v>603</v>
      </c>
      <c r="B233" s="324" t="s">
        <v>602</v>
      </c>
      <c r="C233" s="325"/>
      <c r="D233" s="325"/>
      <c r="E233" s="325"/>
      <c r="F233" s="325"/>
      <c r="G233" s="325"/>
      <c r="H233" s="326"/>
      <c r="I233" s="62" t="s">
        <v>26</v>
      </c>
      <c r="J233" s="61"/>
      <c r="K233" s="29"/>
      <c r="L233" s="29"/>
      <c r="M233" s="60"/>
      <c r="N233" s="59"/>
    </row>
    <row r="234" spans="1:14" s="3" customFormat="1" ht="12">
      <c r="A234" s="61" t="s">
        <v>601</v>
      </c>
      <c r="B234" s="324" t="s">
        <v>600</v>
      </c>
      <c r="C234" s="325"/>
      <c r="D234" s="325"/>
      <c r="E234" s="325"/>
      <c r="F234" s="325"/>
      <c r="G234" s="325"/>
      <c r="H234" s="326"/>
      <c r="I234" s="62" t="s">
        <v>542</v>
      </c>
      <c r="J234" s="61"/>
      <c r="K234" s="29"/>
      <c r="L234" s="29"/>
      <c r="M234" s="60"/>
      <c r="N234" s="59"/>
    </row>
    <row r="235" spans="1:14" s="3" customFormat="1" ht="12">
      <c r="A235" s="61" t="s">
        <v>599</v>
      </c>
      <c r="B235" s="324" t="s">
        <v>598</v>
      </c>
      <c r="C235" s="325"/>
      <c r="D235" s="325"/>
      <c r="E235" s="325"/>
      <c r="F235" s="325"/>
      <c r="G235" s="325"/>
      <c r="H235" s="326"/>
      <c r="I235" s="62" t="s">
        <v>26</v>
      </c>
      <c r="J235" s="61"/>
      <c r="K235" s="29"/>
      <c r="L235" s="29"/>
      <c r="M235" s="60"/>
      <c r="N235" s="59"/>
    </row>
    <row r="236" spans="1:14" s="3" customFormat="1" ht="12">
      <c r="A236" s="61" t="s">
        <v>597</v>
      </c>
      <c r="B236" s="324" t="s">
        <v>596</v>
      </c>
      <c r="C236" s="325"/>
      <c r="D236" s="325"/>
      <c r="E236" s="325"/>
      <c r="F236" s="325"/>
      <c r="G236" s="325"/>
      <c r="H236" s="326"/>
      <c r="I236" s="62" t="s">
        <v>542</v>
      </c>
      <c r="J236" s="61"/>
      <c r="K236" s="29"/>
      <c r="L236" s="29"/>
      <c r="M236" s="60"/>
      <c r="N236" s="59"/>
    </row>
    <row r="237" spans="1:14" s="3" customFormat="1" ht="12">
      <c r="A237" s="61" t="s">
        <v>595</v>
      </c>
      <c r="B237" s="324" t="s">
        <v>594</v>
      </c>
      <c r="C237" s="325"/>
      <c r="D237" s="325"/>
      <c r="E237" s="325"/>
      <c r="F237" s="325"/>
      <c r="G237" s="325"/>
      <c r="H237" s="326"/>
      <c r="I237" s="62" t="s">
        <v>520</v>
      </c>
      <c r="J237" s="61"/>
      <c r="K237" s="29"/>
      <c r="L237" s="29"/>
      <c r="M237" s="60"/>
      <c r="N237" s="59"/>
    </row>
    <row r="238" spans="1:14" s="3" customFormat="1" ht="12">
      <c r="A238" s="61" t="s">
        <v>593</v>
      </c>
      <c r="B238" s="324" t="s">
        <v>592</v>
      </c>
      <c r="C238" s="325"/>
      <c r="D238" s="325"/>
      <c r="E238" s="325"/>
      <c r="F238" s="325"/>
      <c r="G238" s="325"/>
      <c r="H238" s="326"/>
      <c r="I238" s="62" t="s">
        <v>258</v>
      </c>
      <c r="J238" s="61" t="s">
        <v>535</v>
      </c>
      <c r="K238" s="29" t="s">
        <v>535</v>
      </c>
      <c r="L238" s="29"/>
      <c r="M238" s="29" t="s">
        <v>535</v>
      </c>
      <c r="N238" s="62" t="s">
        <v>535</v>
      </c>
    </row>
    <row r="239" spans="1:14" s="3" customFormat="1" ht="12">
      <c r="A239" s="61" t="s">
        <v>591</v>
      </c>
      <c r="B239" s="327" t="s">
        <v>577</v>
      </c>
      <c r="C239" s="328"/>
      <c r="D239" s="328"/>
      <c r="E239" s="328"/>
      <c r="F239" s="328"/>
      <c r="G239" s="328"/>
      <c r="H239" s="329"/>
      <c r="I239" s="62" t="s">
        <v>520</v>
      </c>
      <c r="J239" s="61"/>
      <c r="K239" s="29"/>
      <c r="L239" s="29"/>
      <c r="M239" s="60"/>
      <c r="N239" s="59"/>
    </row>
    <row r="240" spans="1:14" s="3" customFormat="1" ht="12">
      <c r="A240" s="61" t="s">
        <v>590</v>
      </c>
      <c r="B240" s="327" t="s">
        <v>573</v>
      </c>
      <c r="C240" s="328"/>
      <c r="D240" s="328"/>
      <c r="E240" s="328"/>
      <c r="F240" s="328"/>
      <c r="G240" s="328"/>
      <c r="H240" s="329"/>
      <c r="I240" s="62" t="s">
        <v>572</v>
      </c>
      <c r="J240" s="61"/>
      <c r="K240" s="29"/>
      <c r="L240" s="29"/>
      <c r="M240" s="60"/>
      <c r="N240" s="59"/>
    </row>
    <row r="241" spans="1:14" s="3" customFormat="1" ht="12">
      <c r="A241" s="61" t="s">
        <v>589</v>
      </c>
      <c r="B241" s="324" t="s">
        <v>588</v>
      </c>
      <c r="C241" s="325"/>
      <c r="D241" s="325"/>
      <c r="E241" s="325"/>
      <c r="F241" s="325"/>
      <c r="G241" s="325"/>
      <c r="H241" s="326"/>
      <c r="I241" s="62" t="s">
        <v>258</v>
      </c>
      <c r="J241" s="61" t="s">
        <v>535</v>
      </c>
      <c r="K241" s="29" t="s">
        <v>535</v>
      </c>
      <c r="L241" s="29"/>
      <c r="M241" s="29" t="s">
        <v>535</v>
      </c>
      <c r="N241" s="62" t="s">
        <v>535</v>
      </c>
    </row>
    <row r="242" spans="1:14" s="3" customFormat="1" ht="12">
      <c r="A242" s="61" t="s">
        <v>587</v>
      </c>
      <c r="B242" s="327" t="s">
        <v>577</v>
      </c>
      <c r="C242" s="328"/>
      <c r="D242" s="328"/>
      <c r="E242" s="328"/>
      <c r="F242" s="328"/>
      <c r="G242" s="328"/>
      <c r="H242" s="329"/>
      <c r="I242" s="62" t="s">
        <v>520</v>
      </c>
      <c r="J242" s="61"/>
      <c r="K242" s="29"/>
      <c r="L242" s="29"/>
      <c r="M242" s="60"/>
      <c r="N242" s="59"/>
    </row>
    <row r="243" spans="1:14" s="3" customFormat="1" ht="12">
      <c r="A243" s="61" t="s">
        <v>586</v>
      </c>
      <c r="B243" s="327" t="s">
        <v>575</v>
      </c>
      <c r="C243" s="328"/>
      <c r="D243" s="328"/>
      <c r="E243" s="328"/>
      <c r="F243" s="328"/>
      <c r="G243" s="328"/>
      <c r="H243" s="329"/>
      <c r="I243" s="62" t="s">
        <v>26</v>
      </c>
      <c r="J243" s="61"/>
      <c r="K243" s="29"/>
      <c r="L243" s="29"/>
      <c r="M243" s="60"/>
      <c r="N243" s="59"/>
    </row>
    <row r="244" spans="1:14" s="3" customFormat="1" ht="12">
      <c r="A244" s="61" t="s">
        <v>585</v>
      </c>
      <c r="B244" s="327" t="s">
        <v>573</v>
      </c>
      <c r="C244" s="328"/>
      <c r="D244" s="328"/>
      <c r="E244" s="328"/>
      <c r="F244" s="328"/>
      <c r="G244" s="328"/>
      <c r="H244" s="329"/>
      <c r="I244" s="62" t="s">
        <v>572</v>
      </c>
      <c r="J244" s="61"/>
      <c r="K244" s="29"/>
      <c r="L244" s="29"/>
      <c r="M244" s="60"/>
      <c r="N244" s="59"/>
    </row>
    <row r="245" spans="1:14" s="3" customFormat="1" ht="12">
      <c r="A245" s="61" t="s">
        <v>584</v>
      </c>
      <c r="B245" s="324" t="s">
        <v>583</v>
      </c>
      <c r="C245" s="325"/>
      <c r="D245" s="325"/>
      <c r="E245" s="325"/>
      <c r="F245" s="325"/>
      <c r="G245" s="325"/>
      <c r="H245" s="326"/>
      <c r="I245" s="62" t="s">
        <v>258</v>
      </c>
      <c r="J245" s="61" t="s">
        <v>535</v>
      </c>
      <c r="K245" s="29" t="s">
        <v>535</v>
      </c>
      <c r="L245" s="29"/>
      <c r="M245" s="29" t="s">
        <v>535</v>
      </c>
      <c r="N245" s="62" t="s">
        <v>535</v>
      </c>
    </row>
    <row r="246" spans="1:14" s="3" customFormat="1" ht="12">
      <c r="A246" s="61" t="s">
        <v>582</v>
      </c>
      <c r="B246" s="327" t="s">
        <v>577</v>
      </c>
      <c r="C246" s="328"/>
      <c r="D246" s="328"/>
      <c r="E246" s="328"/>
      <c r="F246" s="328"/>
      <c r="G246" s="328"/>
      <c r="H246" s="329"/>
      <c r="I246" s="62" t="s">
        <v>520</v>
      </c>
      <c r="J246" s="61"/>
      <c r="K246" s="29"/>
      <c r="L246" s="29"/>
      <c r="M246" s="60"/>
      <c r="N246" s="59"/>
    </row>
    <row r="247" spans="1:14" s="3" customFormat="1" ht="12">
      <c r="A247" s="61" t="s">
        <v>581</v>
      </c>
      <c r="B247" s="327" t="s">
        <v>573</v>
      </c>
      <c r="C247" s="328"/>
      <c r="D247" s="328"/>
      <c r="E247" s="328"/>
      <c r="F247" s="328"/>
      <c r="G247" s="328"/>
      <c r="H247" s="329"/>
      <c r="I247" s="62" t="s">
        <v>572</v>
      </c>
      <c r="J247" s="61"/>
      <c r="K247" s="29"/>
      <c r="L247" s="29"/>
      <c r="M247" s="60"/>
      <c r="N247" s="59"/>
    </row>
    <row r="248" spans="1:14" s="3" customFormat="1" ht="12">
      <c r="A248" s="61" t="s">
        <v>580</v>
      </c>
      <c r="B248" s="324" t="s">
        <v>579</v>
      </c>
      <c r="C248" s="325"/>
      <c r="D248" s="325"/>
      <c r="E248" s="325"/>
      <c r="F248" s="325"/>
      <c r="G248" s="325"/>
      <c r="H248" s="326"/>
      <c r="I248" s="62" t="s">
        <v>258</v>
      </c>
      <c r="J248" s="61" t="s">
        <v>535</v>
      </c>
      <c r="K248" s="29" t="s">
        <v>535</v>
      </c>
      <c r="L248" s="29"/>
      <c r="M248" s="29" t="s">
        <v>535</v>
      </c>
      <c r="N248" s="62" t="s">
        <v>535</v>
      </c>
    </row>
    <row r="249" spans="1:14" s="3" customFormat="1" ht="12">
      <c r="A249" s="61" t="s">
        <v>578</v>
      </c>
      <c r="B249" s="327" t="s">
        <v>577</v>
      </c>
      <c r="C249" s="328"/>
      <c r="D249" s="328"/>
      <c r="E249" s="328"/>
      <c r="F249" s="328"/>
      <c r="G249" s="328"/>
      <c r="H249" s="329"/>
      <c r="I249" s="62" t="s">
        <v>520</v>
      </c>
      <c r="J249" s="61"/>
      <c r="K249" s="29"/>
      <c r="L249" s="29"/>
      <c r="M249" s="60"/>
      <c r="N249" s="59"/>
    </row>
    <row r="250" spans="1:14" s="3" customFormat="1" ht="12">
      <c r="A250" s="61" t="s">
        <v>576</v>
      </c>
      <c r="B250" s="327" t="s">
        <v>575</v>
      </c>
      <c r="C250" s="328"/>
      <c r="D250" s="328"/>
      <c r="E250" s="328"/>
      <c r="F250" s="328"/>
      <c r="G250" s="328"/>
      <c r="H250" s="329"/>
      <c r="I250" s="62" t="s">
        <v>26</v>
      </c>
      <c r="J250" s="61"/>
      <c r="K250" s="29"/>
      <c r="L250" s="29"/>
      <c r="M250" s="60"/>
      <c r="N250" s="59"/>
    </row>
    <row r="251" spans="1:14" s="3" customFormat="1" ht="12">
      <c r="A251" s="61" t="s">
        <v>574</v>
      </c>
      <c r="B251" s="327" t="s">
        <v>573</v>
      </c>
      <c r="C251" s="328"/>
      <c r="D251" s="328"/>
      <c r="E251" s="328"/>
      <c r="F251" s="328"/>
      <c r="G251" s="328"/>
      <c r="H251" s="329"/>
      <c r="I251" s="62" t="s">
        <v>572</v>
      </c>
      <c r="J251" s="61"/>
      <c r="K251" s="29"/>
      <c r="L251" s="29"/>
      <c r="M251" s="60"/>
      <c r="N251" s="59"/>
    </row>
    <row r="252" spans="1:14" s="3" customFormat="1" ht="12">
      <c r="A252" s="61" t="s">
        <v>571</v>
      </c>
      <c r="B252" s="330" t="s">
        <v>570</v>
      </c>
      <c r="C252" s="331"/>
      <c r="D252" s="331"/>
      <c r="E252" s="331"/>
      <c r="F252" s="331"/>
      <c r="G252" s="331"/>
      <c r="H252" s="332"/>
      <c r="I252" s="62" t="s">
        <v>258</v>
      </c>
      <c r="J252" s="61" t="s">
        <v>535</v>
      </c>
      <c r="K252" s="29" t="s">
        <v>535</v>
      </c>
      <c r="L252" s="29"/>
      <c r="M252" s="29" t="s">
        <v>535</v>
      </c>
      <c r="N252" s="62" t="s">
        <v>535</v>
      </c>
    </row>
    <row r="253" spans="1:14" s="3" customFormat="1" ht="12">
      <c r="A253" s="61" t="s">
        <v>569</v>
      </c>
      <c r="B253" s="324" t="s">
        <v>568</v>
      </c>
      <c r="C253" s="325"/>
      <c r="D253" s="325"/>
      <c r="E253" s="325"/>
      <c r="F253" s="325"/>
      <c r="G253" s="325"/>
      <c r="H253" s="326"/>
      <c r="I253" s="62" t="s">
        <v>520</v>
      </c>
      <c r="J253" s="61">
        <v>38.008</v>
      </c>
      <c r="K253" s="29">
        <v>37.423</v>
      </c>
      <c r="L253" s="29">
        <f>K253-J253</f>
        <v>-0.5850000000000009</v>
      </c>
      <c r="M253" s="133">
        <f>IF(J253&lt;&gt;0,L253/J253,0)</f>
        <v>-0.01539149652704696</v>
      </c>
      <c r="N253" s="59"/>
    </row>
    <row r="254" spans="1:14" s="3" customFormat="1" ht="24" customHeight="1">
      <c r="A254" s="61" t="s">
        <v>567</v>
      </c>
      <c r="B254" s="333" t="s">
        <v>566</v>
      </c>
      <c r="C254" s="334"/>
      <c r="D254" s="334"/>
      <c r="E254" s="334"/>
      <c r="F254" s="334"/>
      <c r="G254" s="334"/>
      <c r="H254" s="335"/>
      <c r="I254" s="62" t="s">
        <v>520</v>
      </c>
      <c r="J254" s="61"/>
      <c r="K254" s="29"/>
      <c r="L254" s="29"/>
      <c r="M254" s="60"/>
      <c r="N254" s="59"/>
    </row>
    <row r="255" spans="1:14" s="3" customFormat="1" ht="12">
      <c r="A255" s="61" t="s">
        <v>565</v>
      </c>
      <c r="B255" s="336" t="s">
        <v>556</v>
      </c>
      <c r="C255" s="337"/>
      <c r="D255" s="337"/>
      <c r="E255" s="337"/>
      <c r="F255" s="337"/>
      <c r="G255" s="337"/>
      <c r="H255" s="338"/>
      <c r="I255" s="62" t="s">
        <v>520</v>
      </c>
      <c r="J255" s="61"/>
      <c r="K255" s="29"/>
      <c r="L255" s="29"/>
      <c r="M255" s="60"/>
      <c r="N255" s="59"/>
    </row>
    <row r="256" spans="1:14" s="3" customFormat="1" ht="12">
      <c r="A256" s="61" t="s">
        <v>564</v>
      </c>
      <c r="B256" s="336" t="s">
        <v>554</v>
      </c>
      <c r="C256" s="337"/>
      <c r="D256" s="337"/>
      <c r="E256" s="337"/>
      <c r="F256" s="337"/>
      <c r="G256" s="337"/>
      <c r="H256" s="338"/>
      <c r="I256" s="62" t="s">
        <v>520</v>
      </c>
      <c r="J256" s="61">
        <v>38.008</v>
      </c>
      <c r="K256" s="207">
        <v>37.423</v>
      </c>
      <c r="L256" s="29">
        <f>K256-J256</f>
        <v>-0.5850000000000009</v>
      </c>
      <c r="M256" s="133">
        <f>IF(J256&lt;&gt;0,L256/J256,0)</f>
        <v>-0.01539149652704696</v>
      </c>
      <c r="N256" s="59"/>
    </row>
    <row r="257" spans="1:14" s="3" customFormat="1" ht="12">
      <c r="A257" s="61" t="s">
        <v>563</v>
      </c>
      <c r="B257" s="324" t="s">
        <v>562</v>
      </c>
      <c r="C257" s="325"/>
      <c r="D257" s="325"/>
      <c r="E257" s="325"/>
      <c r="F257" s="325"/>
      <c r="G257" s="325"/>
      <c r="H257" s="326"/>
      <c r="I257" s="62" t="s">
        <v>520</v>
      </c>
      <c r="J257" s="208">
        <v>6.32</v>
      </c>
      <c r="K257" s="207">
        <v>6.468</v>
      </c>
      <c r="L257" s="29">
        <f>K257-J257</f>
        <v>0.1479999999999997</v>
      </c>
      <c r="M257" s="133">
        <f>IF(J257&lt;&gt;0,L257/J257,0)</f>
        <v>0.02341772151898729</v>
      </c>
      <c r="N257" s="59"/>
    </row>
    <row r="258" spans="1:14" s="3" customFormat="1" ht="12">
      <c r="A258" s="61" t="s">
        <v>561</v>
      </c>
      <c r="B258" s="324" t="s">
        <v>560</v>
      </c>
      <c r="C258" s="325"/>
      <c r="D258" s="325"/>
      <c r="E258" s="325"/>
      <c r="F258" s="325"/>
      <c r="G258" s="325"/>
      <c r="H258" s="326"/>
      <c r="I258" s="62" t="s">
        <v>26</v>
      </c>
      <c r="J258" s="208">
        <v>14.54</v>
      </c>
      <c r="K258" s="207">
        <v>0</v>
      </c>
      <c r="L258" s="29">
        <f>K258-J258</f>
        <v>-14.54</v>
      </c>
      <c r="M258" s="133">
        <f>IF(J258&lt;&gt;0,L258/J258,0)</f>
        <v>-1</v>
      </c>
      <c r="N258" s="59"/>
    </row>
    <row r="259" spans="1:14" s="3" customFormat="1" ht="24" customHeight="1">
      <c r="A259" s="61" t="s">
        <v>559</v>
      </c>
      <c r="B259" s="333" t="s">
        <v>558</v>
      </c>
      <c r="C259" s="334"/>
      <c r="D259" s="334"/>
      <c r="E259" s="334"/>
      <c r="F259" s="334"/>
      <c r="G259" s="334"/>
      <c r="H259" s="335"/>
      <c r="I259" s="62" t="s">
        <v>26</v>
      </c>
      <c r="J259" s="61"/>
      <c r="K259" s="29"/>
      <c r="L259" s="29"/>
      <c r="M259" s="60"/>
      <c r="N259" s="59"/>
    </row>
    <row r="260" spans="1:14" s="3" customFormat="1" ht="12">
      <c r="A260" s="61" t="s">
        <v>557</v>
      </c>
      <c r="B260" s="336" t="s">
        <v>556</v>
      </c>
      <c r="C260" s="337"/>
      <c r="D260" s="337"/>
      <c r="E260" s="337"/>
      <c r="F260" s="337"/>
      <c r="G260" s="337"/>
      <c r="H260" s="338"/>
      <c r="I260" s="62" t="s">
        <v>26</v>
      </c>
      <c r="J260" s="61"/>
      <c r="K260" s="29"/>
      <c r="L260" s="29"/>
      <c r="M260" s="60"/>
      <c r="N260" s="59"/>
    </row>
    <row r="261" spans="1:14" s="3" customFormat="1" ht="12">
      <c r="A261" s="61" t="s">
        <v>555</v>
      </c>
      <c r="B261" s="336" t="s">
        <v>554</v>
      </c>
      <c r="C261" s="337"/>
      <c r="D261" s="337"/>
      <c r="E261" s="337"/>
      <c r="F261" s="337"/>
      <c r="G261" s="337"/>
      <c r="H261" s="338"/>
      <c r="I261" s="62" t="s">
        <v>26</v>
      </c>
      <c r="J261" s="208">
        <v>14.54</v>
      </c>
      <c r="K261" s="207">
        <v>12.38</v>
      </c>
      <c r="L261" s="29">
        <f>K261-J261</f>
        <v>-2.1599999999999984</v>
      </c>
      <c r="M261" s="133">
        <f>IF(J261&lt;&gt;0,L261/J261,0)</f>
        <v>-0.14855570839064638</v>
      </c>
      <c r="N261" s="59"/>
    </row>
    <row r="262" spans="1:14" s="3" customFormat="1" ht="12">
      <c r="A262" s="61" t="s">
        <v>553</v>
      </c>
      <c r="B262" s="324" t="s">
        <v>552</v>
      </c>
      <c r="C262" s="325"/>
      <c r="D262" s="325"/>
      <c r="E262" s="325"/>
      <c r="F262" s="325"/>
      <c r="G262" s="325"/>
      <c r="H262" s="326"/>
      <c r="I262" s="62" t="s">
        <v>551</v>
      </c>
      <c r="J262" s="208">
        <v>3264.46</v>
      </c>
      <c r="K262" s="207">
        <v>3264.46</v>
      </c>
      <c r="L262" s="29">
        <f>K262-J262</f>
        <v>0</v>
      </c>
      <c r="M262" s="133">
        <f>IF(J262&lt;&gt;0,L262/J262,0)</f>
        <v>0</v>
      </c>
      <c r="N262" s="59"/>
    </row>
    <row r="263" spans="1:14" s="3" customFormat="1" ht="24" customHeight="1">
      <c r="A263" s="61" t="s">
        <v>550</v>
      </c>
      <c r="B263" s="339" t="s">
        <v>549</v>
      </c>
      <c r="C263" s="340"/>
      <c r="D263" s="340"/>
      <c r="E263" s="340"/>
      <c r="F263" s="340"/>
      <c r="G263" s="340"/>
      <c r="H263" s="341"/>
      <c r="I263" s="62" t="s">
        <v>223</v>
      </c>
      <c r="J263" s="208">
        <v>56.669</v>
      </c>
      <c r="K263" s="29">
        <v>51.279</v>
      </c>
      <c r="L263" s="29">
        <f>K263-J263</f>
        <v>-5.3899999999999935</v>
      </c>
      <c r="M263" s="133">
        <f>IF(J263&lt;&gt;0,L263/J263,0)</f>
        <v>-0.09511373061109238</v>
      </c>
      <c r="N263" s="59"/>
    </row>
    <row r="264" spans="1:14" s="3" customFormat="1" ht="12">
      <c r="A264" s="61" t="s">
        <v>548</v>
      </c>
      <c r="B264" s="330" t="s">
        <v>547</v>
      </c>
      <c r="C264" s="331"/>
      <c r="D264" s="331"/>
      <c r="E264" s="331"/>
      <c r="F264" s="331"/>
      <c r="G264" s="331"/>
      <c r="H264" s="332"/>
      <c r="I264" s="62" t="s">
        <v>258</v>
      </c>
      <c r="J264" s="61" t="s">
        <v>535</v>
      </c>
      <c r="K264" s="29" t="s">
        <v>535</v>
      </c>
      <c r="L264" s="29"/>
      <c r="M264" s="29" t="s">
        <v>535</v>
      </c>
      <c r="N264" s="62" t="s">
        <v>535</v>
      </c>
    </row>
    <row r="265" spans="1:14" s="3" customFormat="1" ht="12">
      <c r="A265" s="61" t="s">
        <v>546</v>
      </c>
      <c r="B265" s="324" t="s">
        <v>545</v>
      </c>
      <c r="C265" s="325"/>
      <c r="D265" s="325"/>
      <c r="E265" s="325"/>
      <c r="F265" s="325"/>
      <c r="G265" s="325"/>
      <c r="H265" s="326"/>
      <c r="I265" s="62" t="s">
        <v>520</v>
      </c>
      <c r="J265" s="61"/>
      <c r="K265" s="29"/>
      <c r="L265" s="29"/>
      <c r="M265" s="60"/>
      <c r="N265" s="59"/>
    </row>
    <row r="266" spans="1:14" s="3" customFormat="1" ht="12">
      <c r="A266" s="61" t="s">
        <v>544</v>
      </c>
      <c r="B266" s="324" t="s">
        <v>543</v>
      </c>
      <c r="C266" s="325"/>
      <c r="D266" s="325"/>
      <c r="E266" s="325"/>
      <c r="F266" s="325"/>
      <c r="G266" s="325"/>
      <c r="H266" s="326"/>
      <c r="I266" s="62" t="s">
        <v>542</v>
      </c>
      <c r="J266" s="61"/>
      <c r="K266" s="29"/>
      <c r="L266" s="29"/>
      <c r="M266" s="60"/>
      <c r="N266" s="59"/>
    </row>
    <row r="267" spans="1:14" s="3" customFormat="1" ht="36" customHeight="1">
      <c r="A267" s="61" t="s">
        <v>541</v>
      </c>
      <c r="B267" s="339" t="s">
        <v>540</v>
      </c>
      <c r="C267" s="340"/>
      <c r="D267" s="340"/>
      <c r="E267" s="340"/>
      <c r="F267" s="340"/>
      <c r="G267" s="340"/>
      <c r="H267" s="341"/>
      <c r="I267" s="62" t="s">
        <v>223</v>
      </c>
      <c r="J267" s="61"/>
      <c r="K267" s="29"/>
      <c r="L267" s="29"/>
      <c r="M267" s="60"/>
      <c r="N267" s="59"/>
    </row>
    <row r="268" spans="1:14" s="3" customFormat="1" ht="24" customHeight="1">
      <c r="A268" s="61" t="s">
        <v>539</v>
      </c>
      <c r="B268" s="339" t="s">
        <v>538</v>
      </c>
      <c r="C268" s="340"/>
      <c r="D268" s="340"/>
      <c r="E268" s="340"/>
      <c r="F268" s="340"/>
      <c r="G268" s="340"/>
      <c r="H268" s="341"/>
      <c r="I268" s="62" t="s">
        <v>223</v>
      </c>
      <c r="J268" s="61"/>
      <c r="K268" s="29"/>
      <c r="L268" s="29"/>
      <c r="M268" s="60"/>
      <c r="N268" s="59"/>
    </row>
    <row r="269" spans="1:14" s="3" customFormat="1" ht="12">
      <c r="A269" s="61" t="s">
        <v>537</v>
      </c>
      <c r="B269" s="330" t="s">
        <v>536</v>
      </c>
      <c r="C269" s="331"/>
      <c r="D269" s="331"/>
      <c r="E269" s="331"/>
      <c r="F269" s="331"/>
      <c r="G269" s="331"/>
      <c r="H269" s="332"/>
      <c r="I269" s="62" t="s">
        <v>258</v>
      </c>
      <c r="J269" s="61" t="s">
        <v>535</v>
      </c>
      <c r="K269" s="29" t="s">
        <v>535</v>
      </c>
      <c r="L269" s="29"/>
      <c r="M269" s="29" t="s">
        <v>535</v>
      </c>
      <c r="N269" s="62" t="s">
        <v>535</v>
      </c>
    </row>
    <row r="270" spans="1:14" s="3" customFormat="1" ht="12">
      <c r="A270" s="61" t="s">
        <v>534</v>
      </c>
      <c r="B270" s="324" t="s">
        <v>533</v>
      </c>
      <c r="C270" s="325"/>
      <c r="D270" s="325"/>
      <c r="E270" s="325"/>
      <c r="F270" s="325"/>
      <c r="G270" s="325"/>
      <c r="H270" s="326"/>
      <c r="I270" s="62" t="s">
        <v>26</v>
      </c>
      <c r="J270" s="61"/>
      <c r="K270" s="29"/>
      <c r="L270" s="29"/>
      <c r="M270" s="60"/>
      <c r="N270" s="59"/>
    </row>
    <row r="271" spans="1:14" s="3" customFormat="1" ht="36" customHeight="1">
      <c r="A271" s="61" t="s">
        <v>532</v>
      </c>
      <c r="B271" s="333" t="s">
        <v>531</v>
      </c>
      <c r="C271" s="334"/>
      <c r="D271" s="334"/>
      <c r="E271" s="334"/>
      <c r="F271" s="334"/>
      <c r="G271" s="334"/>
      <c r="H271" s="335"/>
      <c r="I271" s="62" t="s">
        <v>26</v>
      </c>
      <c r="J271" s="61"/>
      <c r="K271" s="29"/>
      <c r="L271" s="29"/>
      <c r="M271" s="60"/>
      <c r="N271" s="59"/>
    </row>
    <row r="272" spans="1:14" s="3" customFormat="1" ht="36" customHeight="1">
      <c r="A272" s="61" t="s">
        <v>530</v>
      </c>
      <c r="B272" s="333" t="s">
        <v>529</v>
      </c>
      <c r="C272" s="334"/>
      <c r="D272" s="334"/>
      <c r="E272" s="334"/>
      <c r="F272" s="334"/>
      <c r="G272" s="334"/>
      <c r="H272" s="335"/>
      <c r="I272" s="62" t="s">
        <v>26</v>
      </c>
      <c r="J272" s="61"/>
      <c r="K272" s="29"/>
      <c r="L272" s="29"/>
      <c r="M272" s="60"/>
      <c r="N272" s="59"/>
    </row>
    <row r="273" spans="1:14" s="3" customFormat="1" ht="24" customHeight="1">
      <c r="A273" s="61" t="s">
        <v>528</v>
      </c>
      <c r="B273" s="333" t="s">
        <v>527</v>
      </c>
      <c r="C273" s="334"/>
      <c r="D273" s="334"/>
      <c r="E273" s="334"/>
      <c r="F273" s="334"/>
      <c r="G273" s="334"/>
      <c r="H273" s="335"/>
      <c r="I273" s="62" t="s">
        <v>26</v>
      </c>
      <c r="J273" s="61"/>
      <c r="K273" s="29"/>
      <c r="L273" s="29"/>
      <c r="M273" s="60"/>
      <c r="N273" s="59"/>
    </row>
    <row r="274" spans="1:14" s="3" customFormat="1" ht="12">
      <c r="A274" s="61" t="s">
        <v>526</v>
      </c>
      <c r="B274" s="324" t="s">
        <v>525</v>
      </c>
      <c r="C274" s="325"/>
      <c r="D274" s="325"/>
      <c r="E274" s="325"/>
      <c r="F274" s="325"/>
      <c r="G274" s="325"/>
      <c r="H274" s="326"/>
      <c r="I274" s="62" t="s">
        <v>520</v>
      </c>
      <c r="J274" s="61"/>
      <c r="K274" s="29"/>
      <c r="L274" s="29"/>
      <c r="M274" s="60"/>
      <c r="N274" s="59"/>
    </row>
    <row r="275" spans="1:14" s="3" customFormat="1" ht="24" customHeight="1">
      <c r="A275" s="61" t="s">
        <v>524</v>
      </c>
      <c r="B275" s="333" t="s">
        <v>523</v>
      </c>
      <c r="C275" s="334"/>
      <c r="D275" s="334"/>
      <c r="E275" s="334"/>
      <c r="F275" s="334"/>
      <c r="G275" s="334"/>
      <c r="H275" s="335"/>
      <c r="I275" s="62" t="s">
        <v>520</v>
      </c>
      <c r="J275" s="61"/>
      <c r="K275" s="29"/>
      <c r="L275" s="29"/>
      <c r="M275" s="60"/>
      <c r="N275" s="59"/>
    </row>
    <row r="276" spans="1:14" s="3" customFormat="1" ht="12">
      <c r="A276" s="61" t="s">
        <v>522</v>
      </c>
      <c r="B276" s="327" t="s">
        <v>521</v>
      </c>
      <c r="C276" s="328"/>
      <c r="D276" s="328"/>
      <c r="E276" s="328"/>
      <c r="F276" s="328"/>
      <c r="G276" s="328"/>
      <c r="H276" s="329"/>
      <c r="I276" s="62" t="s">
        <v>520</v>
      </c>
      <c r="J276" s="61"/>
      <c r="K276" s="29"/>
      <c r="L276" s="29"/>
      <c r="M276" s="60"/>
      <c r="N276" s="59"/>
    </row>
    <row r="277" spans="1:14" s="3" customFormat="1" ht="24" customHeight="1">
      <c r="A277" s="61" t="s">
        <v>519</v>
      </c>
      <c r="B277" s="339" t="s">
        <v>518</v>
      </c>
      <c r="C277" s="340"/>
      <c r="D277" s="340"/>
      <c r="E277" s="340"/>
      <c r="F277" s="340"/>
      <c r="G277" s="340"/>
      <c r="H277" s="341"/>
      <c r="I277" s="62" t="s">
        <v>223</v>
      </c>
      <c r="J277" s="61"/>
      <c r="K277" s="29"/>
      <c r="L277" s="29"/>
      <c r="M277" s="60"/>
      <c r="N277" s="59"/>
    </row>
    <row r="278" spans="1:14" s="3" customFormat="1" ht="12">
      <c r="A278" s="61" t="s">
        <v>517</v>
      </c>
      <c r="B278" s="327" t="s">
        <v>341</v>
      </c>
      <c r="C278" s="328"/>
      <c r="D278" s="328"/>
      <c r="E278" s="328"/>
      <c r="F278" s="328"/>
      <c r="G278" s="328"/>
      <c r="H278" s="329"/>
      <c r="I278" s="62" t="s">
        <v>223</v>
      </c>
      <c r="J278" s="61"/>
      <c r="K278" s="29"/>
      <c r="L278" s="29"/>
      <c r="M278" s="60"/>
      <c r="N278" s="59"/>
    </row>
    <row r="279" spans="1:14" s="3" customFormat="1" ht="12">
      <c r="A279" s="61" t="s">
        <v>516</v>
      </c>
      <c r="B279" s="327" t="s">
        <v>339</v>
      </c>
      <c r="C279" s="328"/>
      <c r="D279" s="328"/>
      <c r="E279" s="328"/>
      <c r="F279" s="328"/>
      <c r="G279" s="328"/>
      <c r="H279" s="329"/>
      <c r="I279" s="62" t="s">
        <v>223</v>
      </c>
      <c r="J279" s="61"/>
      <c r="K279" s="29"/>
      <c r="L279" s="29"/>
      <c r="M279" s="60"/>
      <c r="N279" s="59"/>
    </row>
    <row r="280" spans="1:14" s="3" customFormat="1" ht="12.75" thickBot="1">
      <c r="A280" s="71" t="s">
        <v>515</v>
      </c>
      <c r="B280" s="412" t="s">
        <v>514</v>
      </c>
      <c r="C280" s="413"/>
      <c r="D280" s="413"/>
      <c r="E280" s="413"/>
      <c r="F280" s="413"/>
      <c r="G280" s="413"/>
      <c r="H280" s="414"/>
      <c r="I280" s="72" t="s">
        <v>513</v>
      </c>
      <c r="J280" s="71">
        <v>105</v>
      </c>
      <c r="K280" s="70">
        <v>98</v>
      </c>
      <c r="L280" s="70">
        <f>K280-J280</f>
        <v>-7</v>
      </c>
      <c r="M280" s="206">
        <f>IF(J280&lt;&gt;0,L280/J280,0)</f>
        <v>-0.06666666666666667</v>
      </c>
      <c r="N280" s="68"/>
    </row>
    <row r="281" spans="1:14" ht="16.5" thickBot="1">
      <c r="A281" s="351" t="s">
        <v>512</v>
      </c>
      <c r="B281" s="352"/>
      <c r="C281" s="352"/>
      <c r="D281" s="352"/>
      <c r="E281" s="352"/>
      <c r="F281" s="352"/>
      <c r="G281" s="352"/>
      <c r="H281" s="352"/>
      <c r="I281" s="352"/>
      <c r="J281" s="352"/>
      <c r="K281" s="352"/>
      <c r="L281" s="352"/>
      <c r="M281" s="352"/>
      <c r="N281" s="353"/>
    </row>
    <row r="282" spans="1:14" s="3" customFormat="1" ht="42.75" customHeight="1">
      <c r="A282" s="362" t="s">
        <v>511</v>
      </c>
      <c r="B282" s="364" t="s">
        <v>510</v>
      </c>
      <c r="C282" s="365"/>
      <c r="D282" s="365"/>
      <c r="E282" s="365"/>
      <c r="F282" s="365"/>
      <c r="G282" s="365"/>
      <c r="H282" s="366"/>
      <c r="I282" s="370" t="s">
        <v>509</v>
      </c>
      <c r="J282" s="372" t="s">
        <v>965</v>
      </c>
      <c r="K282" s="373"/>
      <c r="L282" s="382" t="s">
        <v>508</v>
      </c>
      <c r="M282" s="383"/>
      <c r="N282" s="384" t="s">
        <v>507</v>
      </c>
    </row>
    <row r="283" spans="1:14" s="3" customFormat="1" ht="36">
      <c r="A283" s="363"/>
      <c r="B283" s="367"/>
      <c r="C283" s="368"/>
      <c r="D283" s="368"/>
      <c r="E283" s="368"/>
      <c r="F283" s="368"/>
      <c r="G283" s="368"/>
      <c r="H283" s="369"/>
      <c r="I283" s="371"/>
      <c r="J283" s="8" t="s">
        <v>0</v>
      </c>
      <c r="K283" s="19" t="s">
        <v>5</v>
      </c>
      <c r="L283" s="18" t="s">
        <v>506</v>
      </c>
      <c r="M283" s="18" t="s">
        <v>505</v>
      </c>
      <c r="N283" s="371"/>
    </row>
    <row r="284" spans="1:14" s="9" customFormat="1" ht="12.75" thickBot="1">
      <c r="A284" s="81">
        <v>1</v>
      </c>
      <c r="B284" s="409">
        <v>2</v>
      </c>
      <c r="C284" s="410"/>
      <c r="D284" s="410"/>
      <c r="E284" s="410"/>
      <c r="F284" s="410"/>
      <c r="G284" s="410"/>
      <c r="H284" s="411"/>
      <c r="I284" s="78">
        <v>3</v>
      </c>
      <c r="J284" s="80">
        <v>4</v>
      </c>
      <c r="K284" s="79">
        <v>5</v>
      </c>
      <c r="L284" s="79">
        <v>6</v>
      </c>
      <c r="M284" s="79">
        <v>7</v>
      </c>
      <c r="N284" s="78">
        <v>8</v>
      </c>
    </row>
    <row r="285" spans="1:14" s="3" customFormat="1" ht="12.75" customHeight="1">
      <c r="A285" s="421" t="s">
        <v>504</v>
      </c>
      <c r="B285" s="422"/>
      <c r="C285" s="422"/>
      <c r="D285" s="422"/>
      <c r="E285" s="422"/>
      <c r="F285" s="422"/>
      <c r="G285" s="422"/>
      <c r="H285" s="423"/>
      <c r="I285" s="67" t="s">
        <v>223</v>
      </c>
      <c r="J285" s="66"/>
      <c r="K285" s="65"/>
      <c r="L285" s="65"/>
      <c r="M285" s="64"/>
      <c r="N285" s="63"/>
    </row>
    <row r="286" spans="1:14" s="3" customFormat="1" ht="12">
      <c r="A286" s="61" t="s">
        <v>503</v>
      </c>
      <c r="B286" s="330" t="s">
        <v>502</v>
      </c>
      <c r="C286" s="331"/>
      <c r="D286" s="331"/>
      <c r="E286" s="331"/>
      <c r="F286" s="331"/>
      <c r="G286" s="331"/>
      <c r="H286" s="332"/>
      <c r="I286" s="62" t="s">
        <v>223</v>
      </c>
      <c r="J286" s="61">
        <v>8.113</v>
      </c>
      <c r="K286" s="29">
        <v>2.113</v>
      </c>
      <c r="L286" s="29">
        <f>K286-J286</f>
        <v>-6</v>
      </c>
      <c r="M286" s="133">
        <f>IF(J286&lt;&gt;0,L286/J286,0)</f>
        <v>-0.7395538025391347</v>
      </c>
      <c r="N286" s="59"/>
    </row>
    <row r="287" spans="1:14" s="3" customFormat="1" ht="12">
      <c r="A287" s="61" t="s">
        <v>501</v>
      </c>
      <c r="B287" s="324" t="s">
        <v>500</v>
      </c>
      <c r="C287" s="325"/>
      <c r="D287" s="325"/>
      <c r="E287" s="325"/>
      <c r="F287" s="325"/>
      <c r="G287" s="325"/>
      <c r="H287" s="326"/>
      <c r="I287" s="62" t="s">
        <v>223</v>
      </c>
      <c r="J287" s="61">
        <f>J288+J306+J310</f>
        <v>0</v>
      </c>
      <c r="K287" s="29">
        <f>K288+K306+K310</f>
        <v>4.269</v>
      </c>
      <c r="L287" s="29">
        <f>K287-J287</f>
        <v>4.269</v>
      </c>
      <c r="M287" s="133">
        <f>IF(J287&lt;&gt;0,L287/J287,0)</f>
        <v>0</v>
      </c>
      <c r="N287" s="59"/>
    </row>
    <row r="288" spans="1:14" s="3" customFormat="1" ht="24" customHeight="1">
      <c r="A288" s="61" t="s">
        <v>499</v>
      </c>
      <c r="B288" s="333" t="s">
        <v>498</v>
      </c>
      <c r="C288" s="334"/>
      <c r="D288" s="334"/>
      <c r="E288" s="334"/>
      <c r="F288" s="334"/>
      <c r="G288" s="334"/>
      <c r="H288" s="335"/>
      <c r="I288" s="62" t="s">
        <v>223</v>
      </c>
      <c r="J288" s="61">
        <f>J289+J293+J294+J295+J296</f>
        <v>0</v>
      </c>
      <c r="K288" s="29">
        <f>K289+K293+K294+K295+K296</f>
        <v>4.269</v>
      </c>
      <c r="L288" s="29"/>
      <c r="M288" s="60"/>
      <c r="N288" s="59"/>
    </row>
    <row r="289" spans="1:14" s="3" customFormat="1" ht="12">
      <c r="A289" s="61" t="s">
        <v>497</v>
      </c>
      <c r="B289" s="336" t="s">
        <v>496</v>
      </c>
      <c r="C289" s="337"/>
      <c r="D289" s="337"/>
      <c r="E289" s="337"/>
      <c r="F289" s="337"/>
      <c r="G289" s="337"/>
      <c r="H289" s="338"/>
      <c r="I289" s="62" t="s">
        <v>223</v>
      </c>
      <c r="J289" s="61"/>
      <c r="K289" s="29"/>
      <c r="L289" s="29"/>
      <c r="M289" s="60"/>
      <c r="N289" s="59"/>
    </row>
    <row r="290" spans="1:14" s="3" customFormat="1" ht="24" customHeight="1">
      <c r="A290" s="61" t="s">
        <v>495</v>
      </c>
      <c r="B290" s="415" t="s">
        <v>358</v>
      </c>
      <c r="C290" s="416"/>
      <c r="D290" s="416"/>
      <c r="E290" s="416"/>
      <c r="F290" s="416"/>
      <c r="G290" s="416"/>
      <c r="H290" s="417"/>
      <c r="I290" s="62" t="s">
        <v>223</v>
      </c>
      <c r="J290" s="61"/>
      <c r="K290" s="29"/>
      <c r="L290" s="29"/>
      <c r="M290" s="60"/>
      <c r="N290" s="59"/>
    </row>
    <row r="291" spans="1:14" s="3" customFormat="1" ht="24" customHeight="1">
      <c r="A291" s="61" t="s">
        <v>494</v>
      </c>
      <c r="B291" s="415" t="s">
        <v>356</v>
      </c>
      <c r="C291" s="416"/>
      <c r="D291" s="416"/>
      <c r="E291" s="416"/>
      <c r="F291" s="416"/>
      <c r="G291" s="416"/>
      <c r="H291" s="417"/>
      <c r="I291" s="62" t="s">
        <v>223</v>
      </c>
      <c r="J291" s="61"/>
      <c r="K291" s="29"/>
      <c r="L291" s="29"/>
      <c r="M291" s="60"/>
      <c r="N291" s="59"/>
    </row>
    <row r="292" spans="1:14" s="3" customFormat="1" ht="24" customHeight="1">
      <c r="A292" s="61" t="s">
        <v>493</v>
      </c>
      <c r="B292" s="415" t="s">
        <v>354</v>
      </c>
      <c r="C292" s="416"/>
      <c r="D292" s="416"/>
      <c r="E292" s="416"/>
      <c r="F292" s="416"/>
      <c r="G292" s="416"/>
      <c r="H292" s="417"/>
      <c r="I292" s="62" t="s">
        <v>223</v>
      </c>
      <c r="J292" s="61"/>
      <c r="K292" s="29"/>
      <c r="L292" s="29"/>
      <c r="M292" s="60"/>
      <c r="N292" s="59"/>
    </row>
    <row r="293" spans="1:14" s="3" customFormat="1" ht="12">
      <c r="A293" s="61" t="s">
        <v>492</v>
      </c>
      <c r="B293" s="336" t="s">
        <v>491</v>
      </c>
      <c r="C293" s="337"/>
      <c r="D293" s="337"/>
      <c r="E293" s="337"/>
      <c r="F293" s="337"/>
      <c r="G293" s="337"/>
      <c r="H293" s="338"/>
      <c r="I293" s="62" t="s">
        <v>223</v>
      </c>
      <c r="J293" s="61"/>
      <c r="K293" s="29"/>
      <c r="L293" s="29"/>
      <c r="M293" s="60"/>
      <c r="N293" s="59"/>
    </row>
    <row r="294" spans="1:14" s="3" customFormat="1" ht="12">
      <c r="A294" s="61" t="s">
        <v>490</v>
      </c>
      <c r="B294" s="336" t="s">
        <v>489</v>
      </c>
      <c r="C294" s="337"/>
      <c r="D294" s="337"/>
      <c r="E294" s="337"/>
      <c r="F294" s="337"/>
      <c r="G294" s="337"/>
      <c r="H294" s="338"/>
      <c r="I294" s="62" t="s">
        <v>223</v>
      </c>
      <c r="J294" s="61"/>
      <c r="K294" s="29">
        <v>4.269</v>
      </c>
      <c r="L294" s="29"/>
      <c r="M294" s="60"/>
      <c r="N294" s="59"/>
    </row>
    <row r="295" spans="1:14" s="3" customFormat="1" ht="12">
      <c r="A295" s="61" t="s">
        <v>488</v>
      </c>
      <c r="B295" s="336" t="s">
        <v>487</v>
      </c>
      <c r="C295" s="337"/>
      <c r="D295" s="337"/>
      <c r="E295" s="337"/>
      <c r="F295" s="337"/>
      <c r="G295" s="337"/>
      <c r="H295" s="338"/>
      <c r="I295" s="62" t="s">
        <v>223</v>
      </c>
      <c r="J295" s="61"/>
      <c r="K295" s="29"/>
      <c r="L295" s="29"/>
      <c r="M295" s="60"/>
      <c r="N295" s="59"/>
    </row>
    <row r="296" spans="1:14" s="3" customFormat="1" ht="12">
      <c r="A296" s="61" t="s">
        <v>486</v>
      </c>
      <c r="B296" s="336" t="s">
        <v>485</v>
      </c>
      <c r="C296" s="337"/>
      <c r="D296" s="337"/>
      <c r="E296" s="337"/>
      <c r="F296" s="337"/>
      <c r="G296" s="337"/>
      <c r="H296" s="338"/>
      <c r="I296" s="62" t="s">
        <v>223</v>
      </c>
      <c r="J296" s="61"/>
      <c r="K296" s="29"/>
      <c r="L296" s="29"/>
      <c r="M296" s="60"/>
      <c r="N296" s="59"/>
    </row>
    <row r="297" spans="1:14" s="3" customFormat="1" ht="24" customHeight="1">
      <c r="A297" s="61" t="s">
        <v>484</v>
      </c>
      <c r="B297" s="415" t="s">
        <v>483</v>
      </c>
      <c r="C297" s="416"/>
      <c r="D297" s="416"/>
      <c r="E297" s="416"/>
      <c r="F297" s="416"/>
      <c r="G297" s="416"/>
      <c r="H297" s="417"/>
      <c r="I297" s="62" t="s">
        <v>223</v>
      </c>
      <c r="J297" s="61"/>
      <c r="K297" s="29"/>
      <c r="L297" s="29"/>
      <c r="M297" s="60"/>
      <c r="N297" s="59"/>
    </row>
    <row r="298" spans="1:14" s="3" customFormat="1" ht="12">
      <c r="A298" s="61" t="s">
        <v>482</v>
      </c>
      <c r="B298" s="418" t="s">
        <v>478</v>
      </c>
      <c r="C298" s="419"/>
      <c r="D298" s="419"/>
      <c r="E298" s="419"/>
      <c r="F298" s="419"/>
      <c r="G298" s="419"/>
      <c r="H298" s="420"/>
      <c r="I298" s="62" t="s">
        <v>223</v>
      </c>
      <c r="J298" s="61"/>
      <c r="K298" s="29"/>
      <c r="L298" s="29"/>
      <c r="M298" s="60"/>
      <c r="N298" s="59"/>
    </row>
    <row r="299" spans="1:14" s="3" customFormat="1" ht="12">
      <c r="A299" s="61" t="s">
        <v>481</v>
      </c>
      <c r="B299" s="391" t="s">
        <v>480</v>
      </c>
      <c r="C299" s="392"/>
      <c r="D299" s="392"/>
      <c r="E299" s="392"/>
      <c r="F299" s="392"/>
      <c r="G299" s="392"/>
      <c r="H299" s="393"/>
      <c r="I299" s="62" t="s">
        <v>223</v>
      </c>
      <c r="J299" s="61"/>
      <c r="K299" s="29"/>
      <c r="L299" s="29"/>
      <c r="M299" s="60"/>
      <c r="N299" s="59"/>
    </row>
    <row r="300" spans="1:14" s="3" customFormat="1" ht="12">
      <c r="A300" s="61" t="s">
        <v>479</v>
      </c>
      <c r="B300" s="418" t="s">
        <v>478</v>
      </c>
      <c r="C300" s="419"/>
      <c r="D300" s="419"/>
      <c r="E300" s="419"/>
      <c r="F300" s="419"/>
      <c r="G300" s="419"/>
      <c r="H300" s="420"/>
      <c r="I300" s="62" t="s">
        <v>223</v>
      </c>
      <c r="J300" s="61"/>
      <c r="K300" s="29"/>
      <c r="L300" s="29"/>
      <c r="M300" s="60"/>
      <c r="N300" s="59"/>
    </row>
    <row r="301" spans="1:14" s="3" customFormat="1" ht="12">
      <c r="A301" s="61" t="s">
        <v>477</v>
      </c>
      <c r="B301" s="336" t="s">
        <v>476</v>
      </c>
      <c r="C301" s="337"/>
      <c r="D301" s="337"/>
      <c r="E301" s="337"/>
      <c r="F301" s="337"/>
      <c r="G301" s="337"/>
      <c r="H301" s="338"/>
      <c r="I301" s="62" t="s">
        <v>223</v>
      </c>
      <c r="J301" s="61"/>
      <c r="K301" s="29"/>
      <c r="L301" s="29"/>
      <c r="M301" s="60"/>
      <c r="N301" s="59"/>
    </row>
    <row r="302" spans="1:14" s="3" customFormat="1" ht="12">
      <c r="A302" s="61" t="s">
        <v>475</v>
      </c>
      <c r="B302" s="336" t="s">
        <v>430</v>
      </c>
      <c r="C302" s="337"/>
      <c r="D302" s="337"/>
      <c r="E302" s="337"/>
      <c r="F302" s="337"/>
      <c r="G302" s="337"/>
      <c r="H302" s="338"/>
      <c r="I302" s="62" t="s">
        <v>223</v>
      </c>
      <c r="J302" s="61"/>
      <c r="K302" s="29"/>
      <c r="L302" s="29"/>
      <c r="M302" s="60"/>
      <c r="N302" s="59"/>
    </row>
    <row r="303" spans="1:14" s="3" customFormat="1" ht="24" customHeight="1">
      <c r="A303" s="61" t="s">
        <v>474</v>
      </c>
      <c r="B303" s="403" t="s">
        <v>473</v>
      </c>
      <c r="C303" s="404"/>
      <c r="D303" s="404"/>
      <c r="E303" s="404"/>
      <c r="F303" s="404"/>
      <c r="G303" s="404"/>
      <c r="H303" s="405"/>
      <c r="I303" s="62" t="s">
        <v>223</v>
      </c>
      <c r="J303" s="61"/>
      <c r="K303" s="29"/>
      <c r="L303" s="29"/>
      <c r="M303" s="60"/>
      <c r="N303" s="59"/>
    </row>
    <row r="304" spans="1:14" s="3" customFormat="1" ht="12.75" customHeight="1">
      <c r="A304" s="61" t="s">
        <v>472</v>
      </c>
      <c r="B304" s="391" t="s">
        <v>341</v>
      </c>
      <c r="C304" s="392"/>
      <c r="D304" s="392"/>
      <c r="E304" s="392"/>
      <c r="F304" s="392"/>
      <c r="G304" s="392"/>
      <c r="H304" s="393"/>
      <c r="I304" s="62" t="s">
        <v>223</v>
      </c>
      <c r="J304" s="61"/>
      <c r="K304" s="29"/>
      <c r="L304" s="29"/>
      <c r="M304" s="60"/>
      <c r="N304" s="59"/>
    </row>
    <row r="305" spans="1:14" s="3" customFormat="1" ht="12.75" customHeight="1">
      <c r="A305" s="61" t="s">
        <v>471</v>
      </c>
      <c r="B305" s="391" t="s">
        <v>339</v>
      </c>
      <c r="C305" s="392"/>
      <c r="D305" s="392"/>
      <c r="E305" s="392"/>
      <c r="F305" s="392"/>
      <c r="G305" s="392"/>
      <c r="H305" s="393"/>
      <c r="I305" s="62" t="s">
        <v>223</v>
      </c>
      <c r="J305" s="61"/>
      <c r="K305" s="29"/>
      <c r="L305" s="29"/>
      <c r="M305" s="60"/>
      <c r="N305" s="59"/>
    </row>
    <row r="306" spans="1:14" s="3" customFormat="1" ht="24" customHeight="1">
      <c r="A306" s="61" t="s">
        <v>470</v>
      </c>
      <c r="B306" s="333" t="s">
        <v>469</v>
      </c>
      <c r="C306" s="334"/>
      <c r="D306" s="334"/>
      <c r="E306" s="334"/>
      <c r="F306" s="334"/>
      <c r="G306" s="334"/>
      <c r="H306" s="335"/>
      <c r="I306" s="62" t="s">
        <v>223</v>
      </c>
      <c r="J306" s="61"/>
      <c r="K306" s="29"/>
      <c r="L306" s="29"/>
      <c r="M306" s="60"/>
      <c r="N306" s="59"/>
    </row>
    <row r="307" spans="1:14" s="3" customFormat="1" ht="24" customHeight="1">
      <c r="A307" s="61" t="s">
        <v>468</v>
      </c>
      <c r="B307" s="403" t="s">
        <v>358</v>
      </c>
      <c r="C307" s="404"/>
      <c r="D307" s="404"/>
      <c r="E307" s="404"/>
      <c r="F307" s="404"/>
      <c r="G307" s="404"/>
      <c r="H307" s="405"/>
      <c r="I307" s="62" t="s">
        <v>223</v>
      </c>
      <c r="J307" s="61"/>
      <c r="K307" s="29"/>
      <c r="L307" s="29"/>
      <c r="M307" s="60"/>
      <c r="N307" s="59"/>
    </row>
    <row r="308" spans="1:14" s="3" customFormat="1" ht="24" customHeight="1">
      <c r="A308" s="61" t="s">
        <v>467</v>
      </c>
      <c r="B308" s="403" t="s">
        <v>356</v>
      </c>
      <c r="C308" s="404"/>
      <c r="D308" s="404"/>
      <c r="E308" s="404"/>
      <c r="F308" s="404"/>
      <c r="G308" s="404"/>
      <c r="H308" s="405"/>
      <c r="I308" s="62" t="s">
        <v>223</v>
      </c>
      <c r="J308" s="61"/>
      <c r="K308" s="29"/>
      <c r="L308" s="29"/>
      <c r="M308" s="60"/>
      <c r="N308" s="59"/>
    </row>
    <row r="309" spans="1:14" s="3" customFormat="1" ht="24" customHeight="1">
      <c r="A309" s="61" t="s">
        <v>466</v>
      </c>
      <c r="B309" s="403" t="s">
        <v>354</v>
      </c>
      <c r="C309" s="404"/>
      <c r="D309" s="404"/>
      <c r="E309" s="404"/>
      <c r="F309" s="404"/>
      <c r="G309" s="404"/>
      <c r="H309" s="405"/>
      <c r="I309" s="62" t="s">
        <v>223</v>
      </c>
      <c r="J309" s="61"/>
      <c r="K309" s="29"/>
      <c r="L309" s="29"/>
      <c r="M309" s="60"/>
      <c r="N309" s="59"/>
    </row>
    <row r="310" spans="1:14" s="3" customFormat="1" ht="12">
      <c r="A310" s="61" t="s">
        <v>465</v>
      </c>
      <c r="B310" s="327" t="s">
        <v>464</v>
      </c>
      <c r="C310" s="328"/>
      <c r="D310" s="328"/>
      <c r="E310" s="328"/>
      <c r="F310" s="328"/>
      <c r="G310" s="328"/>
      <c r="H310" s="329"/>
      <c r="I310" s="62" t="s">
        <v>223</v>
      </c>
      <c r="J310" s="61"/>
      <c r="K310" s="29"/>
      <c r="L310" s="29"/>
      <c r="M310" s="60"/>
      <c r="N310" s="59"/>
    </row>
    <row r="311" spans="1:14" s="3" customFormat="1" ht="12">
      <c r="A311" s="61" t="s">
        <v>463</v>
      </c>
      <c r="B311" s="324" t="s">
        <v>462</v>
      </c>
      <c r="C311" s="325"/>
      <c r="D311" s="325"/>
      <c r="E311" s="325"/>
      <c r="F311" s="325"/>
      <c r="G311" s="325"/>
      <c r="H311" s="326"/>
      <c r="I311" s="62" t="s">
        <v>223</v>
      </c>
      <c r="J311" s="61">
        <f>J312+J325+J326</f>
        <v>3.844</v>
      </c>
      <c r="K311" s="29">
        <f>K312+K325+K326</f>
        <v>2.113</v>
      </c>
      <c r="L311" s="29">
        <f>K311-J311</f>
        <v>-1.7309999999999999</v>
      </c>
      <c r="M311" s="133">
        <f>IF(J311&lt;&gt;0,L311/J311,0)</f>
        <v>-0.450312174817898</v>
      </c>
      <c r="N311" s="59"/>
    </row>
    <row r="312" spans="1:14" s="3" customFormat="1" ht="12">
      <c r="A312" s="61" t="s">
        <v>461</v>
      </c>
      <c r="B312" s="327" t="s">
        <v>460</v>
      </c>
      <c r="C312" s="328"/>
      <c r="D312" s="328"/>
      <c r="E312" s="328"/>
      <c r="F312" s="328"/>
      <c r="G312" s="328"/>
      <c r="H312" s="329"/>
      <c r="I312" s="62" t="s">
        <v>223</v>
      </c>
      <c r="J312" s="61">
        <f>SUM(J314:J322)+J325+J326</f>
        <v>3.844</v>
      </c>
      <c r="K312" s="29">
        <f>SUM(K314:K322)+K325+K326</f>
        <v>2.113</v>
      </c>
      <c r="L312" s="29">
        <f>K312-J312</f>
        <v>-1.7309999999999999</v>
      </c>
      <c r="M312" s="133">
        <f>IF(J312&lt;&gt;0,L312/J312,0)</f>
        <v>-0.450312174817898</v>
      </c>
      <c r="N312" s="59"/>
    </row>
    <row r="313" spans="1:14" s="3" customFormat="1" ht="12">
      <c r="A313" s="61" t="s">
        <v>459</v>
      </c>
      <c r="B313" s="336" t="s">
        <v>442</v>
      </c>
      <c r="C313" s="337"/>
      <c r="D313" s="337"/>
      <c r="E313" s="337"/>
      <c r="F313" s="337"/>
      <c r="G313" s="337"/>
      <c r="H313" s="338"/>
      <c r="I313" s="62" t="s">
        <v>223</v>
      </c>
      <c r="J313" s="61"/>
      <c r="K313" s="29"/>
      <c r="L313" s="29"/>
      <c r="M313" s="60"/>
      <c r="N313" s="59"/>
    </row>
    <row r="314" spans="1:14" s="3" customFormat="1" ht="24" customHeight="1">
      <c r="A314" s="61" t="s">
        <v>458</v>
      </c>
      <c r="B314" s="403" t="s">
        <v>358</v>
      </c>
      <c r="C314" s="404"/>
      <c r="D314" s="404"/>
      <c r="E314" s="404"/>
      <c r="F314" s="404"/>
      <c r="G314" s="404"/>
      <c r="H314" s="405"/>
      <c r="I314" s="62" t="s">
        <v>223</v>
      </c>
      <c r="J314" s="61"/>
      <c r="K314" s="29"/>
      <c r="L314" s="29"/>
      <c r="M314" s="60"/>
      <c r="N314" s="59"/>
    </row>
    <row r="315" spans="1:14" s="3" customFormat="1" ht="24" customHeight="1">
      <c r="A315" s="61" t="s">
        <v>457</v>
      </c>
      <c r="B315" s="403" t="s">
        <v>356</v>
      </c>
      <c r="C315" s="404"/>
      <c r="D315" s="404"/>
      <c r="E315" s="404"/>
      <c r="F315" s="404"/>
      <c r="G315" s="404"/>
      <c r="H315" s="405"/>
      <c r="I315" s="62" t="s">
        <v>223</v>
      </c>
      <c r="J315" s="61"/>
      <c r="K315" s="29"/>
      <c r="L315" s="29"/>
      <c r="M315" s="60"/>
      <c r="N315" s="59"/>
    </row>
    <row r="316" spans="1:14" s="3" customFormat="1" ht="24" customHeight="1">
      <c r="A316" s="61" t="s">
        <v>456</v>
      </c>
      <c r="B316" s="403" t="s">
        <v>354</v>
      </c>
      <c r="C316" s="404"/>
      <c r="D316" s="404"/>
      <c r="E316" s="404"/>
      <c r="F316" s="404"/>
      <c r="G316" s="404"/>
      <c r="H316" s="405"/>
      <c r="I316" s="62" t="s">
        <v>223</v>
      </c>
      <c r="J316" s="61"/>
      <c r="K316" s="29"/>
      <c r="L316" s="29"/>
      <c r="M316" s="60"/>
      <c r="N316" s="59"/>
    </row>
    <row r="317" spans="1:14" s="3" customFormat="1" ht="12">
      <c r="A317" s="61" t="s">
        <v>455</v>
      </c>
      <c r="B317" s="336" t="s">
        <v>438</v>
      </c>
      <c r="C317" s="337"/>
      <c r="D317" s="337"/>
      <c r="E317" s="337"/>
      <c r="F317" s="337"/>
      <c r="G317" s="337"/>
      <c r="H317" s="338"/>
      <c r="I317" s="62" t="s">
        <v>223</v>
      </c>
      <c r="J317" s="61"/>
      <c r="K317" s="29"/>
      <c r="L317" s="29"/>
      <c r="M317" s="60"/>
      <c r="N317" s="59"/>
    </row>
    <row r="318" spans="1:14" s="3" customFormat="1" ht="12">
      <c r="A318" s="61" t="s">
        <v>454</v>
      </c>
      <c r="B318" s="336" t="s">
        <v>436</v>
      </c>
      <c r="C318" s="337"/>
      <c r="D318" s="337"/>
      <c r="E318" s="337"/>
      <c r="F318" s="337"/>
      <c r="G318" s="337"/>
      <c r="H318" s="338"/>
      <c r="I318" s="62" t="s">
        <v>223</v>
      </c>
      <c r="J318" s="61">
        <v>3.844</v>
      </c>
      <c r="K318" s="29">
        <v>2.113</v>
      </c>
      <c r="L318" s="29">
        <f>K318-J318</f>
        <v>-1.7309999999999999</v>
      </c>
      <c r="M318" s="133">
        <f>IF(J318&lt;&gt;0,L318/J318,0)</f>
        <v>-0.450312174817898</v>
      </c>
      <c r="N318" s="59"/>
    </row>
    <row r="319" spans="1:14" s="3" customFormat="1" ht="12">
      <c r="A319" s="61" t="s">
        <v>453</v>
      </c>
      <c r="B319" s="336" t="s">
        <v>434</v>
      </c>
      <c r="C319" s="337"/>
      <c r="D319" s="337"/>
      <c r="E319" s="337"/>
      <c r="F319" s="337"/>
      <c r="G319" s="337"/>
      <c r="H319" s="338"/>
      <c r="I319" s="62" t="s">
        <v>223</v>
      </c>
      <c r="J319" s="61"/>
      <c r="K319" s="29"/>
      <c r="L319" s="29"/>
      <c r="M319" s="60"/>
      <c r="N319" s="59"/>
    </row>
    <row r="320" spans="1:14" s="3" customFormat="1" ht="12">
      <c r="A320" s="61" t="s">
        <v>452</v>
      </c>
      <c r="B320" s="336" t="s">
        <v>432</v>
      </c>
      <c r="C320" s="337"/>
      <c r="D320" s="337"/>
      <c r="E320" s="337"/>
      <c r="F320" s="337"/>
      <c r="G320" s="337"/>
      <c r="H320" s="338"/>
      <c r="I320" s="62" t="s">
        <v>223</v>
      </c>
      <c r="J320" s="61"/>
      <c r="K320" s="29"/>
      <c r="L320" s="29"/>
      <c r="M320" s="60"/>
      <c r="N320" s="59"/>
    </row>
    <row r="321" spans="1:14" s="3" customFormat="1" ht="12">
      <c r="A321" s="61" t="s">
        <v>451</v>
      </c>
      <c r="B321" s="336" t="s">
        <v>430</v>
      </c>
      <c r="C321" s="337"/>
      <c r="D321" s="337"/>
      <c r="E321" s="337"/>
      <c r="F321" s="337"/>
      <c r="G321" s="337"/>
      <c r="H321" s="338"/>
      <c r="I321" s="62" t="s">
        <v>223</v>
      </c>
      <c r="J321" s="61"/>
      <c r="K321" s="29"/>
      <c r="L321" s="29"/>
      <c r="M321" s="60"/>
      <c r="N321" s="59"/>
    </row>
    <row r="322" spans="1:14" s="3" customFormat="1" ht="24" customHeight="1">
      <c r="A322" s="61" t="s">
        <v>450</v>
      </c>
      <c r="B322" s="403" t="s">
        <v>428</v>
      </c>
      <c r="C322" s="404"/>
      <c r="D322" s="404"/>
      <c r="E322" s="404"/>
      <c r="F322" s="404"/>
      <c r="G322" s="404"/>
      <c r="H322" s="405"/>
      <c r="I322" s="62" t="s">
        <v>223</v>
      </c>
      <c r="J322" s="61"/>
      <c r="K322" s="29"/>
      <c r="L322" s="29"/>
      <c r="M322" s="60"/>
      <c r="N322" s="59"/>
    </row>
    <row r="323" spans="1:14" s="3" customFormat="1" ht="12">
      <c r="A323" s="61" t="s">
        <v>449</v>
      </c>
      <c r="B323" s="391" t="s">
        <v>341</v>
      </c>
      <c r="C323" s="392"/>
      <c r="D323" s="392"/>
      <c r="E323" s="392"/>
      <c r="F323" s="392"/>
      <c r="G323" s="392"/>
      <c r="H323" s="393"/>
      <c r="I323" s="62" t="s">
        <v>223</v>
      </c>
      <c r="J323" s="61"/>
      <c r="K323" s="29"/>
      <c r="L323" s="29"/>
      <c r="M323" s="60"/>
      <c r="N323" s="59"/>
    </row>
    <row r="324" spans="1:14" s="3" customFormat="1" ht="12">
      <c r="A324" s="61" t="s">
        <v>448</v>
      </c>
      <c r="B324" s="391" t="s">
        <v>339</v>
      </c>
      <c r="C324" s="392"/>
      <c r="D324" s="392"/>
      <c r="E324" s="392"/>
      <c r="F324" s="392"/>
      <c r="G324" s="392"/>
      <c r="H324" s="393"/>
      <c r="I324" s="62" t="s">
        <v>223</v>
      </c>
      <c r="J324" s="61"/>
      <c r="K324" s="29"/>
      <c r="L324" s="29"/>
      <c r="M324" s="60"/>
      <c r="N324" s="59"/>
    </row>
    <row r="325" spans="1:14" s="3" customFormat="1" ht="12">
      <c r="A325" s="61" t="s">
        <v>447</v>
      </c>
      <c r="B325" s="327" t="s">
        <v>446</v>
      </c>
      <c r="C325" s="328"/>
      <c r="D325" s="328"/>
      <c r="E325" s="328"/>
      <c r="F325" s="328"/>
      <c r="G325" s="328"/>
      <c r="H325" s="329"/>
      <c r="I325" s="62" t="s">
        <v>223</v>
      </c>
      <c r="J325" s="61"/>
      <c r="K325" s="29"/>
      <c r="L325" s="29"/>
      <c r="M325" s="60"/>
      <c r="N325" s="59"/>
    </row>
    <row r="326" spans="1:14" s="3" customFormat="1" ht="12">
      <c r="A326" s="61" t="s">
        <v>445</v>
      </c>
      <c r="B326" s="327" t="s">
        <v>444</v>
      </c>
      <c r="C326" s="328"/>
      <c r="D326" s="328"/>
      <c r="E326" s="328"/>
      <c r="F326" s="328"/>
      <c r="G326" s="328"/>
      <c r="H326" s="329"/>
      <c r="I326" s="62" t="s">
        <v>223</v>
      </c>
      <c r="J326" s="61">
        <f>SUM(J328:J336)</f>
        <v>0</v>
      </c>
      <c r="K326" s="29">
        <f>SUM(K328:K336)</f>
        <v>0</v>
      </c>
      <c r="L326" s="29">
        <f>K326-J326</f>
        <v>0</v>
      </c>
      <c r="M326" s="133">
        <f>IF(J326&lt;&gt;0,L326/J326,0)</f>
        <v>0</v>
      </c>
      <c r="N326" s="59"/>
    </row>
    <row r="327" spans="1:14" s="3" customFormat="1" ht="12">
      <c r="A327" s="61" t="s">
        <v>443</v>
      </c>
      <c r="B327" s="336" t="s">
        <v>442</v>
      </c>
      <c r="C327" s="337"/>
      <c r="D327" s="337"/>
      <c r="E327" s="337"/>
      <c r="F327" s="337"/>
      <c r="G327" s="337"/>
      <c r="H327" s="338"/>
      <c r="I327" s="62" t="s">
        <v>223</v>
      </c>
      <c r="J327" s="61"/>
      <c r="K327" s="29"/>
      <c r="L327" s="29"/>
      <c r="M327" s="60"/>
      <c r="N327" s="59"/>
    </row>
    <row r="328" spans="1:14" s="3" customFormat="1" ht="24" customHeight="1">
      <c r="A328" s="61" t="s">
        <v>441</v>
      </c>
      <c r="B328" s="403" t="s">
        <v>358</v>
      </c>
      <c r="C328" s="404"/>
      <c r="D328" s="404"/>
      <c r="E328" s="404"/>
      <c r="F328" s="404"/>
      <c r="G328" s="404"/>
      <c r="H328" s="405"/>
      <c r="I328" s="62" t="s">
        <v>223</v>
      </c>
      <c r="J328" s="61"/>
      <c r="K328" s="29"/>
      <c r="L328" s="29"/>
      <c r="M328" s="60"/>
      <c r="N328" s="59"/>
    </row>
    <row r="329" spans="1:14" s="3" customFormat="1" ht="24" customHeight="1">
      <c r="A329" s="61" t="s">
        <v>440</v>
      </c>
      <c r="B329" s="403" t="s">
        <v>356</v>
      </c>
      <c r="C329" s="404"/>
      <c r="D329" s="404"/>
      <c r="E329" s="404"/>
      <c r="F329" s="404"/>
      <c r="G329" s="404"/>
      <c r="H329" s="405"/>
      <c r="I329" s="62" t="s">
        <v>223</v>
      </c>
      <c r="J329" s="61"/>
      <c r="K329" s="29"/>
      <c r="L329" s="29"/>
      <c r="M329" s="60"/>
      <c r="N329" s="59"/>
    </row>
    <row r="330" spans="1:14" s="3" customFormat="1" ht="24" customHeight="1">
      <c r="A330" s="61" t="s">
        <v>440</v>
      </c>
      <c r="B330" s="403" t="s">
        <v>354</v>
      </c>
      <c r="C330" s="404"/>
      <c r="D330" s="404"/>
      <c r="E330" s="404"/>
      <c r="F330" s="404"/>
      <c r="G330" s="404"/>
      <c r="H330" s="405"/>
      <c r="I330" s="62" t="s">
        <v>223</v>
      </c>
      <c r="J330" s="61"/>
      <c r="K330" s="29"/>
      <c r="L330" s="29"/>
      <c r="M330" s="60"/>
      <c r="N330" s="59"/>
    </row>
    <row r="331" spans="1:14" s="3" customFormat="1" ht="12">
      <c r="A331" s="61" t="s">
        <v>439</v>
      </c>
      <c r="B331" s="336" t="s">
        <v>438</v>
      </c>
      <c r="C331" s="337"/>
      <c r="D331" s="337"/>
      <c r="E331" s="337"/>
      <c r="F331" s="337"/>
      <c r="G331" s="337"/>
      <c r="H331" s="338"/>
      <c r="I331" s="62" t="s">
        <v>223</v>
      </c>
      <c r="J331" s="61"/>
      <c r="K331" s="29"/>
      <c r="L331" s="29"/>
      <c r="M331" s="60"/>
      <c r="N331" s="59"/>
    </row>
    <row r="332" spans="1:14" s="3" customFormat="1" ht="12">
      <c r="A332" s="61" t="s">
        <v>437</v>
      </c>
      <c r="B332" s="336" t="s">
        <v>436</v>
      </c>
      <c r="C332" s="337"/>
      <c r="D332" s="337"/>
      <c r="E332" s="337"/>
      <c r="F332" s="337"/>
      <c r="G332" s="337"/>
      <c r="H332" s="338"/>
      <c r="I332" s="62" t="s">
        <v>223</v>
      </c>
      <c r="J332" s="61"/>
      <c r="K332" s="29"/>
      <c r="L332" s="29"/>
      <c r="M332" s="60"/>
      <c r="N332" s="59"/>
    </row>
    <row r="333" spans="1:14" s="3" customFormat="1" ht="12">
      <c r="A333" s="61" t="s">
        <v>435</v>
      </c>
      <c r="B333" s="336" t="s">
        <v>434</v>
      </c>
      <c r="C333" s="337"/>
      <c r="D333" s="337"/>
      <c r="E333" s="337"/>
      <c r="F333" s="337"/>
      <c r="G333" s="337"/>
      <c r="H333" s="338"/>
      <c r="I333" s="62" t="s">
        <v>223</v>
      </c>
      <c r="J333" s="61"/>
      <c r="K333" s="29"/>
      <c r="L333" s="29"/>
      <c r="M333" s="60"/>
      <c r="N333" s="59"/>
    </row>
    <row r="334" spans="1:14" s="3" customFormat="1" ht="12">
      <c r="A334" s="61" t="s">
        <v>433</v>
      </c>
      <c r="B334" s="336" t="s">
        <v>432</v>
      </c>
      <c r="C334" s="337"/>
      <c r="D334" s="337"/>
      <c r="E334" s="337"/>
      <c r="F334" s="337"/>
      <c r="G334" s="337"/>
      <c r="H334" s="338"/>
      <c r="I334" s="62" t="s">
        <v>223</v>
      </c>
      <c r="J334" s="61"/>
      <c r="K334" s="29"/>
      <c r="L334" s="29"/>
      <c r="M334" s="60"/>
      <c r="N334" s="59"/>
    </row>
    <row r="335" spans="1:14" s="3" customFormat="1" ht="12">
      <c r="A335" s="61" t="s">
        <v>431</v>
      </c>
      <c r="B335" s="336" t="s">
        <v>430</v>
      </c>
      <c r="C335" s="337"/>
      <c r="D335" s="337"/>
      <c r="E335" s="337"/>
      <c r="F335" s="337"/>
      <c r="G335" s="337"/>
      <c r="H335" s="338"/>
      <c r="I335" s="62" t="s">
        <v>223</v>
      </c>
      <c r="J335" s="61"/>
      <c r="K335" s="29"/>
      <c r="L335" s="29"/>
      <c r="M335" s="60"/>
      <c r="N335" s="59"/>
    </row>
    <row r="336" spans="1:14" s="3" customFormat="1" ht="24" customHeight="1">
      <c r="A336" s="61" t="s">
        <v>429</v>
      </c>
      <c r="B336" s="403" t="s">
        <v>428</v>
      </c>
      <c r="C336" s="404"/>
      <c r="D336" s="404"/>
      <c r="E336" s="404"/>
      <c r="F336" s="404"/>
      <c r="G336" s="404"/>
      <c r="H336" s="405"/>
      <c r="I336" s="62" t="s">
        <v>223</v>
      </c>
      <c r="J336" s="61"/>
      <c r="K336" s="29"/>
      <c r="L336" s="29"/>
      <c r="M336" s="60"/>
      <c r="N336" s="59"/>
    </row>
    <row r="337" spans="1:14" s="3" customFormat="1" ht="12">
      <c r="A337" s="61" t="s">
        <v>427</v>
      </c>
      <c r="B337" s="391" t="s">
        <v>341</v>
      </c>
      <c r="C337" s="392"/>
      <c r="D337" s="392"/>
      <c r="E337" s="392"/>
      <c r="F337" s="392"/>
      <c r="G337" s="392"/>
      <c r="H337" s="393"/>
      <c r="I337" s="62" t="s">
        <v>223</v>
      </c>
      <c r="J337" s="61"/>
      <c r="K337" s="29"/>
      <c r="L337" s="29"/>
      <c r="M337" s="60"/>
      <c r="N337" s="59"/>
    </row>
    <row r="338" spans="1:14" s="3" customFormat="1" ht="12">
      <c r="A338" s="61" t="s">
        <v>426</v>
      </c>
      <c r="B338" s="391" t="s">
        <v>339</v>
      </c>
      <c r="C338" s="392"/>
      <c r="D338" s="392"/>
      <c r="E338" s="392"/>
      <c r="F338" s="392"/>
      <c r="G338" s="392"/>
      <c r="H338" s="393"/>
      <c r="I338" s="62" t="s">
        <v>223</v>
      </c>
      <c r="J338" s="61"/>
      <c r="K338" s="29"/>
      <c r="L338" s="29"/>
      <c r="M338" s="60"/>
      <c r="N338" s="59"/>
    </row>
    <row r="339" spans="1:14" s="3" customFormat="1" ht="12">
      <c r="A339" s="61" t="s">
        <v>425</v>
      </c>
      <c r="B339" s="324" t="s">
        <v>424</v>
      </c>
      <c r="C339" s="325"/>
      <c r="D339" s="325"/>
      <c r="E339" s="325"/>
      <c r="F339" s="325"/>
      <c r="G339" s="325"/>
      <c r="H339" s="326"/>
      <c r="I339" s="62" t="s">
        <v>223</v>
      </c>
      <c r="J339" s="61"/>
      <c r="K339" s="29"/>
      <c r="L339" s="29"/>
      <c r="M339" s="60"/>
      <c r="N339" s="59"/>
    </row>
    <row r="340" spans="1:14" s="3" customFormat="1" ht="12">
      <c r="A340" s="61" t="s">
        <v>423</v>
      </c>
      <c r="B340" s="324" t="s">
        <v>422</v>
      </c>
      <c r="C340" s="325"/>
      <c r="D340" s="325"/>
      <c r="E340" s="325"/>
      <c r="F340" s="325"/>
      <c r="G340" s="325"/>
      <c r="H340" s="326"/>
      <c r="I340" s="62" t="s">
        <v>223</v>
      </c>
      <c r="J340" s="61"/>
      <c r="K340" s="29"/>
      <c r="L340" s="29"/>
      <c r="M340" s="60"/>
      <c r="N340" s="59"/>
    </row>
    <row r="341" spans="1:14" s="3" customFormat="1" ht="12">
      <c r="A341" s="61" t="s">
        <v>421</v>
      </c>
      <c r="B341" s="327" t="s">
        <v>420</v>
      </c>
      <c r="C341" s="328"/>
      <c r="D341" s="328"/>
      <c r="E341" s="328"/>
      <c r="F341" s="328"/>
      <c r="G341" s="328"/>
      <c r="H341" s="329"/>
      <c r="I341" s="62" t="s">
        <v>223</v>
      </c>
      <c r="J341" s="61"/>
      <c r="K341" s="29"/>
      <c r="L341" s="29"/>
      <c r="M341" s="60"/>
      <c r="N341" s="59"/>
    </row>
    <row r="342" spans="1:14" s="3" customFormat="1" ht="12">
      <c r="A342" s="61" t="s">
        <v>419</v>
      </c>
      <c r="B342" s="327" t="s">
        <v>418</v>
      </c>
      <c r="C342" s="328"/>
      <c r="D342" s="328"/>
      <c r="E342" s="328"/>
      <c r="F342" s="328"/>
      <c r="G342" s="328"/>
      <c r="H342" s="329"/>
      <c r="I342" s="62" t="s">
        <v>223</v>
      </c>
      <c r="J342" s="61"/>
      <c r="K342" s="29"/>
      <c r="L342" s="29"/>
      <c r="M342" s="60"/>
      <c r="N342" s="59"/>
    </row>
    <row r="343" spans="1:14" s="3" customFormat="1" ht="12">
      <c r="A343" s="61" t="s">
        <v>417</v>
      </c>
      <c r="B343" s="330" t="s">
        <v>416</v>
      </c>
      <c r="C343" s="331"/>
      <c r="D343" s="331"/>
      <c r="E343" s="331"/>
      <c r="F343" s="331"/>
      <c r="G343" s="331"/>
      <c r="H343" s="332"/>
      <c r="I343" s="62" t="s">
        <v>223</v>
      </c>
      <c r="J343" s="61"/>
      <c r="K343" s="29"/>
      <c r="L343" s="29"/>
      <c r="M343" s="60"/>
      <c r="N343" s="59"/>
    </row>
    <row r="344" spans="1:14" s="3" customFormat="1" ht="12">
      <c r="A344" s="61" t="s">
        <v>415</v>
      </c>
      <c r="B344" s="324" t="s">
        <v>414</v>
      </c>
      <c r="C344" s="325"/>
      <c r="D344" s="325"/>
      <c r="E344" s="325"/>
      <c r="F344" s="325"/>
      <c r="G344" s="325"/>
      <c r="H344" s="326"/>
      <c r="I344" s="62" t="s">
        <v>223</v>
      </c>
      <c r="J344" s="61"/>
      <c r="K344" s="29"/>
      <c r="L344" s="29"/>
      <c r="M344" s="60"/>
      <c r="N344" s="59"/>
    </row>
    <row r="345" spans="1:14" s="3" customFormat="1" ht="12">
      <c r="A345" s="61" t="s">
        <v>413</v>
      </c>
      <c r="B345" s="324" t="s">
        <v>412</v>
      </c>
      <c r="C345" s="325"/>
      <c r="D345" s="325"/>
      <c r="E345" s="325"/>
      <c r="F345" s="325"/>
      <c r="G345" s="325"/>
      <c r="H345" s="326"/>
      <c r="I345" s="62" t="s">
        <v>223</v>
      </c>
      <c r="J345" s="61"/>
      <c r="K345" s="29"/>
      <c r="L345" s="29"/>
      <c r="M345" s="60"/>
      <c r="N345" s="59"/>
    </row>
    <row r="346" spans="1:14" s="3" customFormat="1" ht="12">
      <c r="A346" s="61" t="s">
        <v>411</v>
      </c>
      <c r="B346" s="324" t="s">
        <v>410</v>
      </c>
      <c r="C346" s="325"/>
      <c r="D346" s="325"/>
      <c r="E346" s="325"/>
      <c r="F346" s="325"/>
      <c r="G346" s="325"/>
      <c r="H346" s="326"/>
      <c r="I346" s="62" t="s">
        <v>223</v>
      </c>
      <c r="J346" s="61"/>
      <c r="K346" s="29"/>
      <c r="L346" s="29"/>
      <c r="M346" s="60"/>
      <c r="N346" s="59"/>
    </row>
    <row r="347" spans="1:14" s="3" customFormat="1" ht="12">
      <c r="A347" s="61" t="s">
        <v>409</v>
      </c>
      <c r="B347" s="324" t="s">
        <v>408</v>
      </c>
      <c r="C347" s="325"/>
      <c r="D347" s="325"/>
      <c r="E347" s="325"/>
      <c r="F347" s="325"/>
      <c r="G347" s="325"/>
      <c r="H347" s="326"/>
      <c r="I347" s="62" t="s">
        <v>223</v>
      </c>
      <c r="J347" s="61"/>
      <c r="K347" s="29"/>
      <c r="L347" s="29"/>
      <c r="M347" s="60"/>
      <c r="N347" s="59"/>
    </row>
    <row r="348" spans="1:14" s="3" customFormat="1" ht="12">
      <c r="A348" s="61" t="s">
        <v>407</v>
      </c>
      <c r="B348" s="324" t="s">
        <v>406</v>
      </c>
      <c r="C348" s="325"/>
      <c r="D348" s="325"/>
      <c r="E348" s="325"/>
      <c r="F348" s="325"/>
      <c r="G348" s="325"/>
      <c r="H348" s="326"/>
      <c r="I348" s="62" t="s">
        <v>223</v>
      </c>
      <c r="J348" s="61"/>
      <c r="K348" s="29"/>
      <c r="L348" s="29"/>
      <c r="M348" s="60"/>
      <c r="N348" s="59"/>
    </row>
    <row r="349" spans="1:14" s="3" customFormat="1" ht="12">
      <c r="A349" s="61" t="s">
        <v>405</v>
      </c>
      <c r="B349" s="327" t="s">
        <v>285</v>
      </c>
      <c r="C349" s="328"/>
      <c r="D349" s="328"/>
      <c r="E349" s="328"/>
      <c r="F349" s="328"/>
      <c r="G349" s="328"/>
      <c r="H349" s="329"/>
      <c r="I349" s="62" t="s">
        <v>223</v>
      </c>
      <c r="J349" s="61"/>
      <c r="K349" s="29"/>
      <c r="L349" s="29"/>
      <c r="M349" s="60"/>
      <c r="N349" s="59"/>
    </row>
    <row r="350" spans="1:14" s="3" customFormat="1" ht="24" customHeight="1">
      <c r="A350" s="61" t="s">
        <v>404</v>
      </c>
      <c r="B350" s="403" t="s">
        <v>403</v>
      </c>
      <c r="C350" s="404"/>
      <c r="D350" s="404"/>
      <c r="E350" s="404"/>
      <c r="F350" s="404"/>
      <c r="G350" s="404"/>
      <c r="H350" s="405"/>
      <c r="I350" s="62" t="s">
        <v>223</v>
      </c>
      <c r="J350" s="61"/>
      <c r="K350" s="29"/>
      <c r="L350" s="29"/>
      <c r="M350" s="60"/>
      <c r="N350" s="59"/>
    </row>
    <row r="351" spans="1:14" s="3" customFormat="1" ht="12">
      <c r="A351" s="61" t="s">
        <v>402</v>
      </c>
      <c r="B351" s="327" t="s">
        <v>283</v>
      </c>
      <c r="C351" s="328"/>
      <c r="D351" s="328"/>
      <c r="E351" s="328"/>
      <c r="F351" s="328"/>
      <c r="G351" s="328"/>
      <c r="H351" s="329"/>
      <c r="I351" s="62" t="s">
        <v>223</v>
      </c>
      <c r="J351" s="61"/>
      <c r="K351" s="29"/>
      <c r="L351" s="29"/>
      <c r="M351" s="60"/>
      <c r="N351" s="59"/>
    </row>
    <row r="352" spans="1:14" s="3" customFormat="1" ht="24" customHeight="1">
      <c r="A352" s="61" t="s">
        <v>401</v>
      </c>
      <c r="B352" s="403" t="s">
        <v>400</v>
      </c>
      <c r="C352" s="404"/>
      <c r="D352" s="404"/>
      <c r="E352" s="404"/>
      <c r="F352" s="404"/>
      <c r="G352" s="404"/>
      <c r="H352" s="405"/>
      <c r="I352" s="62" t="s">
        <v>223</v>
      </c>
      <c r="J352" s="61"/>
      <c r="K352" s="29"/>
      <c r="L352" s="29"/>
      <c r="M352" s="60"/>
      <c r="N352" s="59"/>
    </row>
    <row r="353" spans="1:14" s="3" customFormat="1" ht="12">
      <c r="A353" s="61" t="s">
        <v>399</v>
      </c>
      <c r="B353" s="324" t="s">
        <v>398</v>
      </c>
      <c r="C353" s="325"/>
      <c r="D353" s="325"/>
      <c r="E353" s="325"/>
      <c r="F353" s="325"/>
      <c r="G353" s="325"/>
      <c r="H353" s="326"/>
      <c r="I353" s="62" t="s">
        <v>223</v>
      </c>
      <c r="J353" s="61"/>
      <c r="K353" s="29"/>
      <c r="L353" s="29"/>
      <c r="M353" s="60"/>
      <c r="N353" s="59"/>
    </row>
    <row r="354" spans="1:14" s="3" customFormat="1" ht="12.75" thickBot="1">
      <c r="A354" s="76" t="s">
        <v>397</v>
      </c>
      <c r="B354" s="348" t="s">
        <v>396</v>
      </c>
      <c r="C354" s="349"/>
      <c r="D354" s="349"/>
      <c r="E354" s="349"/>
      <c r="F354" s="349"/>
      <c r="G354" s="349"/>
      <c r="H354" s="350"/>
      <c r="I354" s="77" t="s">
        <v>223</v>
      </c>
      <c r="J354" s="76"/>
      <c r="K354" s="75"/>
      <c r="L354" s="75"/>
      <c r="M354" s="74"/>
      <c r="N354" s="73"/>
    </row>
    <row r="355" spans="1:14" s="3" customFormat="1" ht="12">
      <c r="A355" s="66" t="s">
        <v>395</v>
      </c>
      <c r="B355" s="345" t="s">
        <v>259</v>
      </c>
      <c r="C355" s="346"/>
      <c r="D355" s="346"/>
      <c r="E355" s="346"/>
      <c r="F355" s="346"/>
      <c r="G355" s="346"/>
      <c r="H355" s="347"/>
      <c r="I355" s="67" t="s">
        <v>258</v>
      </c>
      <c r="J355" s="66"/>
      <c r="K355" s="65"/>
      <c r="L355" s="65"/>
      <c r="M355" s="64"/>
      <c r="N355" s="63"/>
    </row>
    <row r="356" spans="1:14" s="3" customFormat="1" ht="36" customHeight="1">
      <c r="A356" s="61" t="s">
        <v>394</v>
      </c>
      <c r="B356" s="339" t="s">
        <v>393</v>
      </c>
      <c r="C356" s="340"/>
      <c r="D356" s="340"/>
      <c r="E356" s="340"/>
      <c r="F356" s="340"/>
      <c r="G356" s="340"/>
      <c r="H356" s="341"/>
      <c r="I356" s="62" t="s">
        <v>223</v>
      </c>
      <c r="J356" s="61"/>
      <c r="K356" s="29"/>
      <c r="L356" s="29"/>
      <c r="M356" s="60"/>
      <c r="N356" s="59"/>
    </row>
    <row r="357" spans="1:14" s="3" customFormat="1" ht="12">
      <c r="A357" s="61" t="s">
        <v>392</v>
      </c>
      <c r="B357" s="327" t="s">
        <v>391</v>
      </c>
      <c r="C357" s="328"/>
      <c r="D357" s="328"/>
      <c r="E357" s="328"/>
      <c r="F357" s="328"/>
      <c r="G357" s="328"/>
      <c r="H357" s="329"/>
      <c r="I357" s="62" t="s">
        <v>223</v>
      </c>
      <c r="J357" s="61"/>
      <c r="K357" s="29"/>
      <c r="L357" s="29"/>
      <c r="M357" s="60"/>
      <c r="N357" s="59"/>
    </row>
    <row r="358" spans="1:14" s="3" customFormat="1" ht="24" customHeight="1">
      <c r="A358" s="61" t="s">
        <v>390</v>
      </c>
      <c r="B358" s="333" t="s">
        <v>389</v>
      </c>
      <c r="C358" s="334"/>
      <c r="D358" s="334"/>
      <c r="E358" s="334"/>
      <c r="F358" s="334"/>
      <c r="G358" s="334"/>
      <c r="H358" s="335"/>
      <c r="I358" s="62" t="s">
        <v>223</v>
      </c>
      <c r="J358" s="61"/>
      <c r="K358" s="29"/>
      <c r="L358" s="29"/>
      <c r="M358" s="60"/>
      <c r="N358" s="59"/>
    </row>
    <row r="359" spans="1:14" s="3" customFormat="1" ht="12">
      <c r="A359" s="61" t="s">
        <v>388</v>
      </c>
      <c r="B359" s="327" t="s">
        <v>387</v>
      </c>
      <c r="C359" s="328"/>
      <c r="D359" s="328"/>
      <c r="E359" s="328"/>
      <c r="F359" s="328"/>
      <c r="G359" s="328"/>
      <c r="H359" s="329"/>
      <c r="I359" s="62" t="s">
        <v>223</v>
      </c>
      <c r="J359" s="61"/>
      <c r="K359" s="29"/>
      <c r="L359" s="29"/>
      <c r="M359" s="60"/>
      <c r="N359" s="59"/>
    </row>
    <row r="360" spans="1:14" s="3" customFormat="1" ht="24" customHeight="1">
      <c r="A360" s="61" t="s">
        <v>386</v>
      </c>
      <c r="B360" s="339" t="s">
        <v>385</v>
      </c>
      <c r="C360" s="340"/>
      <c r="D360" s="340"/>
      <c r="E360" s="340"/>
      <c r="F360" s="340"/>
      <c r="G360" s="340"/>
      <c r="H360" s="341"/>
      <c r="I360" s="62" t="s">
        <v>258</v>
      </c>
      <c r="J360" s="61"/>
      <c r="K360" s="29"/>
      <c r="L360" s="29"/>
      <c r="M360" s="60"/>
      <c r="N360" s="59"/>
    </row>
    <row r="361" spans="1:14" s="3" customFormat="1" ht="12">
      <c r="A361" s="61" t="s">
        <v>384</v>
      </c>
      <c r="B361" s="327" t="s">
        <v>383</v>
      </c>
      <c r="C361" s="328"/>
      <c r="D361" s="328"/>
      <c r="E361" s="328"/>
      <c r="F361" s="328"/>
      <c r="G361" s="328"/>
      <c r="H361" s="329"/>
      <c r="I361" s="62" t="s">
        <v>223</v>
      </c>
      <c r="J361" s="61"/>
      <c r="K361" s="29"/>
      <c r="L361" s="29"/>
      <c r="M361" s="60"/>
      <c r="N361" s="59"/>
    </row>
    <row r="362" spans="1:14" s="3" customFormat="1" ht="12">
      <c r="A362" s="61" t="s">
        <v>382</v>
      </c>
      <c r="B362" s="327" t="s">
        <v>381</v>
      </c>
      <c r="C362" s="328"/>
      <c r="D362" s="328"/>
      <c r="E362" s="328"/>
      <c r="F362" s="328"/>
      <c r="G362" s="328"/>
      <c r="H362" s="329"/>
      <c r="I362" s="62" t="s">
        <v>223</v>
      </c>
      <c r="J362" s="61"/>
      <c r="K362" s="29"/>
      <c r="L362" s="29"/>
      <c r="M362" s="60"/>
      <c r="N362" s="59"/>
    </row>
    <row r="363" spans="1:14" s="3" customFormat="1" ht="12.75" thickBot="1">
      <c r="A363" s="76" t="s">
        <v>380</v>
      </c>
      <c r="B363" s="354" t="s">
        <v>379</v>
      </c>
      <c r="C363" s="355"/>
      <c r="D363" s="355"/>
      <c r="E363" s="355"/>
      <c r="F363" s="355"/>
      <c r="G363" s="355"/>
      <c r="H363" s="356"/>
      <c r="I363" s="77" t="s">
        <v>223</v>
      </c>
      <c r="J363" s="76"/>
      <c r="K363" s="75"/>
      <c r="L363" s="75"/>
      <c r="M363" s="74"/>
      <c r="N363" s="73"/>
    </row>
    <row r="364" spans="1:14" s="3" customFormat="1" ht="12">
      <c r="A364" s="61" t="s">
        <v>378</v>
      </c>
      <c r="B364" s="330" t="s">
        <v>377</v>
      </c>
      <c r="C364" s="331"/>
      <c r="D364" s="331"/>
      <c r="E364" s="331"/>
      <c r="F364" s="331"/>
      <c r="G364" s="331"/>
      <c r="H364" s="332"/>
      <c r="I364" s="62" t="s">
        <v>223</v>
      </c>
      <c r="J364" s="61"/>
      <c r="K364" s="29"/>
      <c r="L364" s="29"/>
      <c r="M364" s="60"/>
      <c r="N364" s="59"/>
    </row>
    <row r="365" spans="1:14" s="3" customFormat="1" ht="12">
      <c r="A365" s="61" t="s">
        <v>186</v>
      </c>
      <c r="B365" s="324" t="s">
        <v>376</v>
      </c>
      <c r="C365" s="325"/>
      <c r="D365" s="325"/>
      <c r="E365" s="325"/>
      <c r="F365" s="325"/>
      <c r="G365" s="325"/>
      <c r="H365" s="326"/>
      <c r="I365" s="62" t="s">
        <v>223</v>
      </c>
      <c r="J365" s="61"/>
      <c r="K365" s="29"/>
      <c r="L365" s="29"/>
      <c r="M365" s="60"/>
      <c r="N365" s="59"/>
    </row>
    <row r="366" spans="1:14" s="3" customFormat="1" ht="12">
      <c r="A366" s="61" t="s">
        <v>185</v>
      </c>
      <c r="B366" s="324" t="s">
        <v>375</v>
      </c>
      <c r="C366" s="325"/>
      <c r="D366" s="325"/>
      <c r="E366" s="325"/>
      <c r="F366" s="325"/>
      <c r="G366" s="325"/>
      <c r="H366" s="326"/>
      <c r="I366" s="62" t="s">
        <v>223</v>
      </c>
      <c r="J366" s="61"/>
      <c r="K366" s="29"/>
      <c r="L366" s="29"/>
      <c r="M366" s="60"/>
      <c r="N366" s="59"/>
    </row>
    <row r="367" spans="1:14" s="3" customFormat="1" ht="12">
      <c r="A367" s="61" t="s">
        <v>184</v>
      </c>
      <c r="B367" s="324" t="s">
        <v>374</v>
      </c>
      <c r="C367" s="325"/>
      <c r="D367" s="325"/>
      <c r="E367" s="325"/>
      <c r="F367" s="325"/>
      <c r="G367" s="325"/>
      <c r="H367" s="326"/>
      <c r="I367" s="62" t="s">
        <v>223</v>
      </c>
      <c r="J367" s="61"/>
      <c r="K367" s="29"/>
      <c r="L367" s="29"/>
      <c r="M367" s="60"/>
      <c r="N367" s="59"/>
    </row>
    <row r="368" spans="1:14" s="3" customFormat="1" ht="12.75" thickBot="1">
      <c r="A368" s="76" t="s">
        <v>183</v>
      </c>
      <c r="B368" s="348" t="s">
        <v>373</v>
      </c>
      <c r="C368" s="349"/>
      <c r="D368" s="349"/>
      <c r="E368" s="349"/>
      <c r="F368" s="349"/>
      <c r="G368" s="349"/>
      <c r="H368" s="350"/>
      <c r="I368" s="77" t="s">
        <v>223</v>
      </c>
      <c r="J368" s="76"/>
      <c r="K368" s="75"/>
      <c r="L368" s="75"/>
      <c r="M368" s="74"/>
      <c r="N368" s="73"/>
    </row>
    <row r="369" spans="1:14" s="3" customFormat="1" ht="12">
      <c r="A369" s="66" t="s">
        <v>372</v>
      </c>
      <c r="B369" s="345" t="s">
        <v>259</v>
      </c>
      <c r="C369" s="346"/>
      <c r="D369" s="346"/>
      <c r="E369" s="346"/>
      <c r="F369" s="346"/>
      <c r="G369" s="346"/>
      <c r="H369" s="347"/>
      <c r="I369" s="67" t="s">
        <v>258</v>
      </c>
      <c r="J369" s="66"/>
      <c r="K369" s="65"/>
      <c r="L369" s="65"/>
      <c r="M369" s="64"/>
      <c r="N369" s="63"/>
    </row>
    <row r="370" spans="1:14" s="3" customFormat="1" ht="24" customHeight="1">
      <c r="A370" s="61" t="s">
        <v>181</v>
      </c>
      <c r="B370" s="339" t="s">
        <v>371</v>
      </c>
      <c r="C370" s="340"/>
      <c r="D370" s="340"/>
      <c r="E370" s="340"/>
      <c r="F370" s="340"/>
      <c r="G370" s="340"/>
      <c r="H370" s="341"/>
      <c r="I370" s="62" t="s">
        <v>223</v>
      </c>
      <c r="J370" s="61">
        <v>16.076</v>
      </c>
      <c r="K370" s="29">
        <v>23.145</v>
      </c>
      <c r="L370" s="29">
        <f>K370-J370</f>
        <v>7.068999999999999</v>
      </c>
      <c r="M370" s="133">
        <f>IF(J370&lt;&gt;0,L370/J370,0)</f>
        <v>0.4397238118935058</v>
      </c>
      <c r="N370" s="59"/>
    </row>
    <row r="371" spans="1:14" s="3" customFormat="1" ht="12">
      <c r="A371" s="61" t="s">
        <v>180</v>
      </c>
      <c r="B371" s="324" t="s">
        <v>370</v>
      </c>
      <c r="C371" s="325"/>
      <c r="D371" s="325"/>
      <c r="E371" s="325"/>
      <c r="F371" s="325"/>
      <c r="G371" s="325"/>
      <c r="H371" s="326"/>
      <c r="I371" s="62" t="s">
        <v>223</v>
      </c>
      <c r="J371" s="61"/>
      <c r="K371" s="29"/>
      <c r="L371" s="29"/>
      <c r="M371" s="60"/>
      <c r="N371" s="59"/>
    </row>
    <row r="372" spans="1:14" s="3" customFormat="1" ht="12">
      <c r="A372" s="61" t="s">
        <v>369</v>
      </c>
      <c r="B372" s="327" t="s">
        <v>368</v>
      </c>
      <c r="C372" s="328"/>
      <c r="D372" s="328"/>
      <c r="E372" s="328"/>
      <c r="F372" s="328"/>
      <c r="G372" s="328"/>
      <c r="H372" s="329"/>
      <c r="I372" s="62" t="s">
        <v>223</v>
      </c>
      <c r="J372" s="61"/>
      <c r="K372" s="29"/>
      <c r="L372" s="29"/>
      <c r="M372" s="60"/>
      <c r="N372" s="59"/>
    </row>
    <row r="373" spans="1:14" s="3" customFormat="1" ht="12">
      <c r="A373" s="61" t="s">
        <v>179</v>
      </c>
      <c r="B373" s="324" t="s">
        <v>367</v>
      </c>
      <c r="C373" s="325"/>
      <c r="D373" s="325"/>
      <c r="E373" s="325"/>
      <c r="F373" s="325"/>
      <c r="G373" s="325"/>
      <c r="H373" s="326"/>
      <c r="I373" s="62" t="s">
        <v>223</v>
      </c>
      <c r="J373" s="61"/>
      <c r="K373" s="29"/>
      <c r="L373" s="29"/>
      <c r="M373" s="60"/>
      <c r="N373" s="59"/>
    </row>
    <row r="374" spans="1:14" s="3" customFormat="1" ht="12">
      <c r="A374" s="61" t="s">
        <v>366</v>
      </c>
      <c r="B374" s="327" t="s">
        <v>365</v>
      </c>
      <c r="C374" s="328"/>
      <c r="D374" s="328"/>
      <c r="E374" s="328"/>
      <c r="F374" s="328"/>
      <c r="G374" s="328"/>
      <c r="H374" s="329"/>
      <c r="I374" s="62" t="s">
        <v>223</v>
      </c>
      <c r="J374" s="61"/>
      <c r="K374" s="29"/>
      <c r="L374" s="29"/>
      <c r="M374" s="60"/>
      <c r="N374" s="59"/>
    </row>
    <row r="375" spans="1:14" s="3" customFormat="1" ht="24" customHeight="1" thickBot="1">
      <c r="A375" s="71" t="s">
        <v>178</v>
      </c>
      <c r="B375" s="342" t="s">
        <v>364</v>
      </c>
      <c r="C375" s="343"/>
      <c r="D375" s="343"/>
      <c r="E375" s="343"/>
      <c r="F375" s="343"/>
      <c r="G375" s="343"/>
      <c r="H375" s="344"/>
      <c r="I375" s="72" t="s">
        <v>258</v>
      </c>
      <c r="J375" s="71"/>
      <c r="K375" s="70"/>
      <c r="L375" s="70"/>
      <c r="M375" s="69"/>
      <c r="N375" s="68"/>
    </row>
    <row r="376" spans="1:14" ht="16.5" thickBot="1">
      <c r="A376" s="351" t="s">
        <v>363</v>
      </c>
      <c r="B376" s="352"/>
      <c r="C376" s="352"/>
      <c r="D376" s="352"/>
      <c r="E376" s="352"/>
      <c r="F376" s="352"/>
      <c r="G376" s="352"/>
      <c r="H376" s="352"/>
      <c r="I376" s="352"/>
      <c r="J376" s="352"/>
      <c r="K376" s="352"/>
      <c r="L376" s="352"/>
      <c r="M376" s="352"/>
      <c r="N376" s="353"/>
    </row>
    <row r="377" spans="1:14" s="3" customFormat="1" ht="12">
      <c r="A377" s="66" t="s">
        <v>362</v>
      </c>
      <c r="B377" s="345" t="s">
        <v>361</v>
      </c>
      <c r="C377" s="346"/>
      <c r="D377" s="346"/>
      <c r="E377" s="346"/>
      <c r="F377" s="346"/>
      <c r="G377" s="346"/>
      <c r="H377" s="347"/>
      <c r="I377" s="67" t="s">
        <v>223</v>
      </c>
      <c r="J377" s="66">
        <f>J378+SUM(J382:J388)+J391+J394</f>
        <v>0</v>
      </c>
      <c r="K377" s="65">
        <f>K378+SUM(K382:K388)+K391+K394</f>
        <v>58.468999999999994</v>
      </c>
      <c r="L377" s="65">
        <f>K377-J377</f>
        <v>58.468999999999994</v>
      </c>
      <c r="M377" s="203">
        <f>IF(J377&lt;&gt;0,L377/J377,0)</f>
        <v>0</v>
      </c>
      <c r="N377" s="63"/>
    </row>
    <row r="378" spans="1:14" s="3" customFormat="1" ht="12">
      <c r="A378" s="61" t="s">
        <v>176</v>
      </c>
      <c r="B378" s="324" t="s">
        <v>360</v>
      </c>
      <c r="C378" s="325"/>
      <c r="D378" s="325"/>
      <c r="E378" s="325"/>
      <c r="F378" s="325"/>
      <c r="G378" s="325"/>
      <c r="H378" s="326"/>
      <c r="I378" s="62" t="s">
        <v>223</v>
      </c>
      <c r="J378" s="61">
        <f>SUM(J379:J381)</f>
        <v>0</v>
      </c>
      <c r="K378" s="29">
        <f>SUM(K379:K381)</f>
        <v>0</v>
      </c>
      <c r="L378" s="29">
        <f>K378-J378</f>
        <v>0</v>
      </c>
      <c r="M378" s="133">
        <f>IF(J378&lt;&gt;0,L378/J378,0)</f>
        <v>0</v>
      </c>
      <c r="N378" s="59"/>
    </row>
    <row r="379" spans="1:14" s="3" customFormat="1" ht="24" customHeight="1">
      <c r="A379" s="61" t="s">
        <v>359</v>
      </c>
      <c r="B379" s="333" t="s">
        <v>358</v>
      </c>
      <c r="C379" s="334"/>
      <c r="D379" s="334"/>
      <c r="E379" s="334"/>
      <c r="F379" s="334"/>
      <c r="G379" s="334"/>
      <c r="H379" s="335"/>
      <c r="I379" s="62" t="s">
        <v>223</v>
      </c>
      <c r="J379" s="61"/>
      <c r="K379" s="29"/>
      <c r="L379" s="29"/>
      <c r="M379" s="60"/>
      <c r="N379" s="59"/>
    </row>
    <row r="380" spans="1:14" s="3" customFormat="1" ht="24" customHeight="1">
      <c r="A380" s="61" t="s">
        <v>357</v>
      </c>
      <c r="B380" s="333" t="s">
        <v>356</v>
      </c>
      <c r="C380" s="334"/>
      <c r="D380" s="334"/>
      <c r="E380" s="334"/>
      <c r="F380" s="334"/>
      <c r="G380" s="334"/>
      <c r="H380" s="335"/>
      <c r="I380" s="62" t="s">
        <v>223</v>
      </c>
      <c r="J380" s="61"/>
      <c r="K380" s="29"/>
      <c r="L380" s="29"/>
      <c r="M380" s="60"/>
      <c r="N380" s="59"/>
    </row>
    <row r="381" spans="1:14" s="3" customFormat="1" ht="24" customHeight="1">
      <c r="A381" s="61" t="s">
        <v>355</v>
      </c>
      <c r="B381" s="333" t="s">
        <v>354</v>
      </c>
      <c r="C381" s="334"/>
      <c r="D381" s="334"/>
      <c r="E381" s="334"/>
      <c r="F381" s="334"/>
      <c r="G381" s="334"/>
      <c r="H381" s="335"/>
      <c r="I381" s="62" t="s">
        <v>223</v>
      </c>
      <c r="J381" s="61"/>
      <c r="K381" s="29"/>
      <c r="L381" s="29"/>
      <c r="M381" s="60"/>
      <c r="N381" s="59"/>
    </row>
    <row r="382" spans="1:14" s="3" customFormat="1" ht="12">
      <c r="A382" s="61" t="s">
        <v>175</v>
      </c>
      <c r="B382" s="324" t="s">
        <v>353</v>
      </c>
      <c r="C382" s="325"/>
      <c r="D382" s="325"/>
      <c r="E382" s="325"/>
      <c r="F382" s="325"/>
      <c r="G382" s="325"/>
      <c r="H382" s="326"/>
      <c r="I382" s="62" t="s">
        <v>223</v>
      </c>
      <c r="J382" s="61"/>
      <c r="K382" s="29"/>
      <c r="L382" s="29"/>
      <c r="M382" s="60"/>
      <c r="N382" s="59"/>
    </row>
    <row r="383" spans="1:14" s="3" customFormat="1" ht="12">
      <c r="A383" s="61" t="s">
        <v>174</v>
      </c>
      <c r="B383" s="324" t="s">
        <v>352</v>
      </c>
      <c r="C383" s="325"/>
      <c r="D383" s="325"/>
      <c r="E383" s="325"/>
      <c r="F383" s="325"/>
      <c r="G383" s="325"/>
      <c r="H383" s="326"/>
      <c r="I383" s="62" t="s">
        <v>223</v>
      </c>
      <c r="J383" s="61"/>
      <c r="K383" s="29">
        <v>51.894</v>
      </c>
      <c r="L383" s="29">
        <f>K383-J383</f>
        <v>51.894</v>
      </c>
      <c r="M383" s="133">
        <f>IF(J383&lt;&gt;0,L383/J383,0)</f>
        <v>0</v>
      </c>
      <c r="N383" s="59"/>
    </row>
    <row r="384" spans="1:14" s="3" customFormat="1" ht="12">
      <c r="A384" s="61" t="s">
        <v>173</v>
      </c>
      <c r="B384" s="324" t="s">
        <v>351</v>
      </c>
      <c r="C384" s="325"/>
      <c r="D384" s="325"/>
      <c r="E384" s="325"/>
      <c r="F384" s="325"/>
      <c r="G384" s="325"/>
      <c r="H384" s="326"/>
      <c r="I384" s="62" t="s">
        <v>223</v>
      </c>
      <c r="J384" s="61"/>
      <c r="K384" s="29"/>
      <c r="L384" s="29"/>
      <c r="M384" s="60"/>
      <c r="N384" s="59"/>
    </row>
    <row r="385" spans="1:14" s="3" customFormat="1" ht="12">
      <c r="A385" s="61" t="s">
        <v>350</v>
      </c>
      <c r="B385" s="324" t="s">
        <v>349</v>
      </c>
      <c r="C385" s="325"/>
      <c r="D385" s="325"/>
      <c r="E385" s="325"/>
      <c r="F385" s="325"/>
      <c r="G385" s="325"/>
      <c r="H385" s="326"/>
      <c r="I385" s="62" t="s">
        <v>223</v>
      </c>
      <c r="J385" s="61"/>
      <c r="K385" s="29">
        <v>0.105</v>
      </c>
      <c r="L385" s="29"/>
      <c r="M385" s="60"/>
      <c r="N385" s="59"/>
    </row>
    <row r="386" spans="1:14" s="3" customFormat="1" ht="12">
      <c r="A386" s="61" t="s">
        <v>348</v>
      </c>
      <c r="B386" s="324" t="s">
        <v>347</v>
      </c>
      <c r="C386" s="325"/>
      <c r="D386" s="325"/>
      <c r="E386" s="325"/>
      <c r="F386" s="325"/>
      <c r="G386" s="325"/>
      <c r="H386" s="326"/>
      <c r="I386" s="62" t="s">
        <v>223</v>
      </c>
      <c r="J386" s="61"/>
      <c r="K386" s="29"/>
      <c r="L386" s="29"/>
      <c r="M386" s="60"/>
      <c r="N386" s="59"/>
    </row>
    <row r="387" spans="1:14" s="3" customFormat="1" ht="12">
      <c r="A387" s="61" t="s">
        <v>346</v>
      </c>
      <c r="B387" s="324" t="s">
        <v>345</v>
      </c>
      <c r="C387" s="325"/>
      <c r="D387" s="325"/>
      <c r="E387" s="325"/>
      <c r="F387" s="325"/>
      <c r="G387" s="325"/>
      <c r="H387" s="326"/>
      <c r="I387" s="62" t="s">
        <v>223</v>
      </c>
      <c r="J387" s="61"/>
      <c r="K387" s="29"/>
      <c r="L387" s="29"/>
      <c r="M387" s="60"/>
      <c r="N387" s="59"/>
    </row>
    <row r="388" spans="1:14" s="3" customFormat="1" ht="24" customHeight="1">
      <c r="A388" s="61" t="s">
        <v>344</v>
      </c>
      <c r="B388" s="339" t="s">
        <v>343</v>
      </c>
      <c r="C388" s="340"/>
      <c r="D388" s="340"/>
      <c r="E388" s="340"/>
      <c r="F388" s="340"/>
      <c r="G388" s="340"/>
      <c r="H388" s="341"/>
      <c r="I388" s="62" t="s">
        <v>223</v>
      </c>
      <c r="J388" s="61">
        <f>SUM(J389:J390)</f>
        <v>0</v>
      </c>
      <c r="K388" s="29">
        <f>SUM(K389:K390)</f>
        <v>0</v>
      </c>
      <c r="L388" s="29">
        <f>K388-J388</f>
        <v>0</v>
      </c>
      <c r="M388" s="133">
        <f>IF(J388&lt;&gt;0,L388/J388,0)</f>
        <v>0</v>
      </c>
      <c r="N388" s="59"/>
    </row>
    <row r="389" spans="1:14" s="3" customFormat="1" ht="12">
      <c r="A389" s="61" t="s">
        <v>342</v>
      </c>
      <c r="B389" s="327" t="s">
        <v>341</v>
      </c>
      <c r="C389" s="328"/>
      <c r="D389" s="328"/>
      <c r="E389" s="328"/>
      <c r="F389" s="328"/>
      <c r="G389" s="328"/>
      <c r="H389" s="329"/>
      <c r="I389" s="62" t="s">
        <v>223</v>
      </c>
      <c r="J389" s="61"/>
      <c r="K389" s="29"/>
      <c r="L389" s="29"/>
      <c r="M389" s="60"/>
      <c r="N389" s="59"/>
    </row>
    <row r="390" spans="1:14" s="3" customFormat="1" ht="12">
      <c r="A390" s="61" t="s">
        <v>340</v>
      </c>
      <c r="B390" s="327" t="s">
        <v>339</v>
      </c>
      <c r="C390" s="328"/>
      <c r="D390" s="328"/>
      <c r="E390" s="328"/>
      <c r="F390" s="328"/>
      <c r="G390" s="328"/>
      <c r="H390" s="329"/>
      <c r="I390" s="62" t="s">
        <v>223</v>
      </c>
      <c r="J390" s="61"/>
      <c r="K390" s="29"/>
      <c r="L390" s="29"/>
      <c r="M390" s="60"/>
      <c r="N390" s="59"/>
    </row>
    <row r="391" spans="1:14" s="3" customFormat="1" ht="24" customHeight="1">
      <c r="A391" s="61" t="s">
        <v>338</v>
      </c>
      <c r="B391" s="339" t="s">
        <v>337</v>
      </c>
      <c r="C391" s="340"/>
      <c r="D391" s="340"/>
      <c r="E391" s="340"/>
      <c r="F391" s="340"/>
      <c r="G391" s="340"/>
      <c r="H391" s="341"/>
      <c r="I391" s="62" t="s">
        <v>223</v>
      </c>
      <c r="J391" s="61">
        <f>SUM(J392:J393)</f>
        <v>0</v>
      </c>
      <c r="K391" s="29">
        <f>SUM(K392:K393)</f>
        <v>0</v>
      </c>
      <c r="L391" s="29">
        <f>K391-J391</f>
        <v>0</v>
      </c>
      <c r="M391" s="133">
        <f>IF(J391&lt;&gt;0,L391/J391,0)</f>
        <v>0</v>
      </c>
      <c r="N391" s="59"/>
    </row>
    <row r="392" spans="1:14" s="3" customFormat="1" ht="12">
      <c r="A392" s="61" t="s">
        <v>336</v>
      </c>
      <c r="B392" s="327" t="s">
        <v>335</v>
      </c>
      <c r="C392" s="328"/>
      <c r="D392" s="328"/>
      <c r="E392" s="328"/>
      <c r="F392" s="328"/>
      <c r="G392" s="328"/>
      <c r="H392" s="329"/>
      <c r="I392" s="62" t="s">
        <v>223</v>
      </c>
      <c r="J392" s="61"/>
      <c r="K392" s="29"/>
      <c r="L392" s="29"/>
      <c r="M392" s="60"/>
      <c r="N392" s="59"/>
    </row>
    <row r="393" spans="1:14" s="3" customFormat="1" ht="12">
      <c r="A393" s="61" t="s">
        <v>334</v>
      </c>
      <c r="B393" s="327" t="s">
        <v>333</v>
      </c>
      <c r="C393" s="328"/>
      <c r="D393" s="328"/>
      <c r="E393" s="328"/>
      <c r="F393" s="328"/>
      <c r="G393" s="328"/>
      <c r="H393" s="329"/>
      <c r="I393" s="62" t="s">
        <v>223</v>
      </c>
      <c r="J393" s="61"/>
      <c r="K393" s="29"/>
      <c r="L393" s="29"/>
      <c r="M393" s="60"/>
      <c r="N393" s="59"/>
    </row>
    <row r="394" spans="1:14" s="3" customFormat="1" ht="12">
      <c r="A394" s="61" t="s">
        <v>332</v>
      </c>
      <c r="B394" s="324" t="s">
        <v>331</v>
      </c>
      <c r="C394" s="325"/>
      <c r="D394" s="325"/>
      <c r="E394" s="325"/>
      <c r="F394" s="325"/>
      <c r="G394" s="325"/>
      <c r="H394" s="326"/>
      <c r="I394" s="62" t="s">
        <v>223</v>
      </c>
      <c r="J394" s="61"/>
      <c r="K394" s="29">
        <v>6.47</v>
      </c>
      <c r="L394" s="29"/>
      <c r="M394" s="60"/>
      <c r="N394" s="59"/>
    </row>
    <row r="395" spans="1:14" s="3" customFormat="1" ht="12">
      <c r="A395" s="61" t="s">
        <v>330</v>
      </c>
      <c r="B395" s="330" t="s">
        <v>329</v>
      </c>
      <c r="C395" s="331"/>
      <c r="D395" s="331"/>
      <c r="E395" s="331"/>
      <c r="F395" s="331"/>
      <c r="G395" s="331"/>
      <c r="H395" s="332"/>
      <c r="I395" s="62" t="s">
        <v>223</v>
      </c>
      <c r="J395" s="61">
        <f>J396+J397+SUM(J401:J406)+J408+J409+J410+J411+J412</f>
        <v>0</v>
      </c>
      <c r="K395" s="29">
        <f>K396+K397+SUM(K401:K406)+K408+K409+K410+K411+K412</f>
        <v>57.937</v>
      </c>
      <c r="L395" s="29">
        <f>K395-J395</f>
        <v>57.937</v>
      </c>
      <c r="M395" s="133">
        <f>IF(J395&lt;&gt;0,L395/J395,0)</f>
        <v>0</v>
      </c>
      <c r="N395" s="59"/>
    </row>
    <row r="396" spans="1:14" s="3" customFormat="1" ht="12">
      <c r="A396" s="61" t="s">
        <v>328</v>
      </c>
      <c r="B396" s="324" t="s">
        <v>327</v>
      </c>
      <c r="C396" s="325"/>
      <c r="D396" s="325"/>
      <c r="E396" s="325"/>
      <c r="F396" s="325"/>
      <c r="G396" s="325"/>
      <c r="H396" s="326"/>
      <c r="I396" s="62" t="s">
        <v>223</v>
      </c>
      <c r="J396" s="61"/>
      <c r="K396" s="29"/>
      <c r="L396" s="29"/>
      <c r="M396" s="60"/>
      <c r="N396" s="59"/>
    </row>
    <row r="397" spans="1:14" s="3" customFormat="1" ht="12">
      <c r="A397" s="61" t="s">
        <v>326</v>
      </c>
      <c r="B397" s="324" t="s">
        <v>325</v>
      </c>
      <c r="C397" s="325"/>
      <c r="D397" s="325"/>
      <c r="E397" s="325"/>
      <c r="F397" s="325"/>
      <c r="G397" s="325"/>
      <c r="H397" s="326"/>
      <c r="I397" s="62" t="s">
        <v>223</v>
      </c>
      <c r="J397" s="61"/>
      <c r="K397" s="29"/>
      <c r="L397" s="29"/>
      <c r="M397" s="60"/>
      <c r="N397" s="59"/>
    </row>
    <row r="398" spans="1:14" s="3" customFormat="1" ht="12">
      <c r="A398" s="61" t="s">
        <v>324</v>
      </c>
      <c r="B398" s="327" t="s">
        <v>323</v>
      </c>
      <c r="C398" s="328"/>
      <c r="D398" s="328"/>
      <c r="E398" s="328"/>
      <c r="F398" s="328"/>
      <c r="G398" s="328"/>
      <c r="H398" s="329"/>
      <c r="I398" s="62" t="s">
        <v>223</v>
      </c>
      <c r="J398" s="61"/>
      <c r="K398" s="29"/>
      <c r="L398" s="29"/>
      <c r="M398" s="60"/>
      <c r="N398" s="59"/>
    </row>
    <row r="399" spans="1:14" s="3" customFormat="1" ht="12">
      <c r="A399" s="61" t="s">
        <v>322</v>
      </c>
      <c r="B399" s="327" t="s">
        <v>321</v>
      </c>
      <c r="C399" s="328"/>
      <c r="D399" s="328"/>
      <c r="E399" s="328"/>
      <c r="F399" s="328"/>
      <c r="G399" s="328"/>
      <c r="H399" s="329"/>
      <c r="I399" s="62" t="s">
        <v>223</v>
      </c>
      <c r="J399" s="61"/>
      <c r="K399" s="29"/>
      <c r="L399" s="29"/>
      <c r="M399" s="60"/>
      <c r="N399" s="59"/>
    </row>
    <row r="400" spans="1:14" s="3" customFormat="1" ht="12">
      <c r="A400" s="61" t="s">
        <v>320</v>
      </c>
      <c r="B400" s="327" t="s">
        <v>319</v>
      </c>
      <c r="C400" s="328"/>
      <c r="D400" s="328"/>
      <c r="E400" s="328"/>
      <c r="F400" s="328"/>
      <c r="G400" s="328"/>
      <c r="H400" s="329"/>
      <c r="I400" s="62" t="s">
        <v>223</v>
      </c>
      <c r="J400" s="61"/>
      <c r="K400" s="29"/>
      <c r="L400" s="29"/>
      <c r="M400" s="60"/>
      <c r="N400" s="59"/>
    </row>
    <row r="401" spans="1:14" s="3" customFormat="1" ht="24" customHeight="1">
      <c r="A401" s="61" t="s">
        <v>318</v>
      </c>
      <c r="B401" s="339" t="s">
        <v>317</v>
      </c>
      <c r="C401" s="340"/>
      <c r="D401" s="340"/>
      <c r="E401" s="340"/>
      <c r="F401" s="340"/>
      <c r="G401" s="340"/>
      <c r="H401" s="341"/>
      <c r="I401" s="62" t="s">
        <v>223</v>
      </c>
      <c r="J401" s="61"/>
      <c r="K401" s="29">
        <v>0.311</v>
      </c>
      <c r="L401" s="29">
        <f aca="true" t="shared" si="2" ref="L401:L409">K401-J401</f>
        <v>0.311</v>
      </c>
      <c r="M401" s="133">
        <f aca="true" t="shared" si="3" ref="M401:M409">IF(J401&lt;&gt;0,L401/J401,0)</f>
        <v>0</v>
      </c>
      <c r="N401" s="59"/>
    </row>
    <row r="402" spans="1:14" s="3" customFormat="1" ht="24" customHeight="1">
      <c r="A402" s="61" t="s">
        <v>316</v>
      </c>
      <c r="B402" s="339" t="s">
        <v>315</v>
      </c>
      <c r="C402" s="340"/>
      <c r="D402" s="340"/>
      <c r="E402" s="340"/>
      <c r="F402" s="340"/>
      <c r="G402" s="340"/>
      <c r="H402" s="341"/>
      <c r="I402" s="62" t="s">
        <v>223</v>
      </c>
      <c r="J402" s="61"/>
      <c r="K402" s="29">
        <v>4.051</v>
      </c>
      <c r="L402" s="29">
        <f t="shared" si="2"/>
        <v>4.051</v>
      </c>
      <c r="M402" s="133">
        <f t="shared" si="3"/>
        <v>0</v>
      </c>
      <c r="N402" s="59"/>
    </row>
    <row r="403" spans="1:14" s="3" customFormat="1" ht="12">
      <c r="A403" s="61" t="s">
        <v>314</v>
      </c>
      <c r="B403" s="324" t="s">
        <v>313</v>
      </c>
      <c r="C403" s="325"/>
      <c r="D403" s="325"/>
      <c r="E403" s="325"/>
      <c r="F403" s="325"/>
      <c r="G403" s="325"/>
      <c r="H403" s="326"/>
      <c r="I403" s="62" t="s">
        <v>223</v>
      </c>
      <c r="J403" s="61"/>
      <c r="K403" s="29"/>
      <c r="L403" s="29">
        <f t="shared" si="2"/>
        <v>0</v>
      </c>
      <c r="M403" s="133">
        <f t="shared" si="3"/>
        <v>0</v>
      </c>
      <c r="N403" s="59"/>
    </row>
    <row r="404" spans="1:14" s="3" customFormat="1" ht="12">
      <c r="A404" s="61" t="s">
        <v>312</v>
      </c>
      <c r="B404" s="324" t="s">
        <v>311</v>
      </c>
      <c r="C404" s="325"/>
      <c r="D404" s="325"/>
      <c r="E404" s="325"/>
      <c r="F404" s="325"/>
      <c r="G404" s="325"/>
      <c r="H404" s="326"/>
      <c r="I404" s="62" t="s">
        <v>223</v>
      </c>
      <c r="J404" s="61"/>
      <c r="K404" s="29">
        <v>21.057</v>
      </c>
      <c r="L404" s="29">
        <f t="shared" si="2"/>
        <v>21.057</v>
      </c>
      <c r="M404" s="133">
        <f t="shared" si="3"/>
        <v>0</v>
      </c>
      <c r="N404" s="59"/>
    </row>
    <row r="405" spans="1:14" s="3" customFormat="1" ht="12">
      <c r="A405" s="61" t="s">
        <v>310</v>
      </c>
      <c r="B405" s="324" t="s">
        <v>309</v>
      </c>
      <c r="C405" s="325"/>
      <c r="D405" s="325"/>
      <c r="E405" s="325"/>
      <c r="F405" s="325"/>
      <c r="G405" s="325"/>
      <c r="H405" s="326"/>
      <c r="I405" s="62" t="s">
        <v>223</v>
      </c>
      <c r="J405" s="61"/>
      <c r="K405" s="29">
        <v>6.774</v>
      </c>
      <c r="L405" s="29">
        <f t="shared" si="2"/>
        <v>6.774</v>
      </c>
      <c r="M405" s="133">
        <f t="shared" si="3"/>
        <v>0</v>
      </c>
      <c r="N405" s="59"/>
    </row>
    <row r="406" spans="1:14" s="3" customFormat="1" ht="12">
      <c r="A406" s="61" t="s">
        <v>308</v>
      </c>
      <c r="B406" s="324" t="s">
        <v>307</v>
      </c>
      <c r="C406" s="325"/>
      <c r="D406" s="325"/>
      <c r="E406" s="325"/>
      <c r="F406" s="325"/>
      <c r="G406" s="325"/>
      <c r="H406" s="326"/>
      <c r="I406" s="62" t="s">
        <v>223</v>
      </c>
      <c r="J406" s="61"/>
      <c r="K406" s="29">
        <v>11.606</v>
      </c>
      <c r="L406" s="29">
        <f t="shared" si="2"/>
        <v>11.606</v>
      </c>
      <c r="M406" s="133">
        <f t="shared" si="3"/>
        <v>0</v>
      </c>
      <c r="N406" s="59"/>
    </row>
    <row r="407" spans="1:14" s="3" customFormat="1" ht="12">
      <c r="A407" s="61" t="s">
        <v>306</v>
      </c>
      <c r="B407" s="327" t="s">
        <v>305</v>
      </c>
      <c r="C407" s="328"/>
      <c r="D407" s="328"/>
      <c r="E407" s="328"/>
      <c r="F407" s="328"/>
      <c r="G407" s="328"/>
      <c r="H407" s="329"/>
      <c r="I407" s="62" t="s">
        <v>223</v>
      </c>
      <c r="J407" s="61"/>
      <c r="K407" s="29">
        <v>1.24</v>
      </c>
      <c r="L407" s="29">
        <f t="shared" si="2"/>
        <v>1.24</v>
      </c>
      <c r="M407" s="133">
        <f t="shared" si="3"/>
        <v>0</v>
      </c>
      <c r="N407" s="59"/>
    </row>
    <row r="408" spans="1:14" s="3" customFormat="1" ht="12">
      <c r="A408" s="61" t="s">
        <v>304</v>
      </c>
      <c r="B408" s="324" t="s">
        <v>303</v>
      </c>
      <c r="C408" s="325"/>
      <c r="D408" s="325"/>
      <c r="E408" s="325"/>
      <c r="F408" s="325"/>
      <c r="G408" s="325"/>
      <c r="H408" s="326"/>
      <c r="I408" s="62" t="s">
        <v>223</v>
      </c>
      <c r="J408" s="61"/>
      <c r="K408" s="29">
        <v>10.76</v>
      </c>
      <c r="L408" s="29">
        <f t="shared" si="2"/>
        <v>10.76</v>
      </c>
      <c r="M408" s="133">
        <f t="shared" si="3"/>
        <v>0</v>
      </c>
      <c r="N408" s="59"/>
    </row>
    <row r="409" spans="1:14" s="3" customFormat="1" ht="12">
      <c r="A409" s="61" t="s">
        <v>302</v>
      </c>
      <c r="B409" s="324" t="s">
        <v>301</v>
      </c>
      <c r="C409" s="325"/>
      <c r="D409" s="325"/>
      <c r="E409" s="325"/>
      <c r="F409" s="325"/>
      <c r="G409" s="325"/>
      <c r="H409" s="326"/>
      <c r="I409" s="62" t="s">
        <v>223</v>
      </c>
      <c r="J409" s="61"/>
      <c r="K409" s="29">
        <v>3.378</v>
      </c>
      <c r="L409" s="29">
        <f t="shared" si="2"/>
        <v>3.378</v>
      </c>
      <c r="M409" s="133">
        <f t="shared" si="3"/>
        <v>0</v>
      </c>
      <c r="N409" s="59"/>
    </row>
    <row r="410" spans="1:14" s="3" customFormat="1" ht="12">
      <c r="A410" s="61" t="s">
        <v>300</v>
      </c>
      <c r="B410" s="324" t="s">
        <v>299</v>
      </c>
      <c r="C410" s="325"/>
      <c r="D410" s="325"/>
      <c r="E410" s="325"/>
      <c r="F410" s="325"/>
      <c r="G410" s="325"/>
      <c r="H410" s="326"/>
      <c r="I410" s="62" t="s">
        <v>223</v>
      </c>
      <c r="J410" s="61"/>
      <c r="K410" s="29"/>
      <c r="L410" s="29"/>
      <c r="M410" s="60"/>
      <c r="N410" s="59"/>
    </row>
    <row r="411" spans="1:14" s="3" customFormat="1" ht="24" customHeight="1">
      <c r="A411" s="61" t="s">
        <v>298</v>
      </c>
      <c r="B411" s="339" t="s">
        <v>297</v>
      </c>
      <c r="C411" s="340"/>
      <c r="D411" s="340"/>
      <c r="E411" s="340"/>
      <c r="F411" s="340"/>
      <c r="G411" s="340"/>
      <c r="H411" s="341"/>
      <c r="I411" s="62" t="s">
        <v>223</v>
      </c>
      <c r="J411" s="61"/>
      <c r="K411" s="29"/>
      <c r="L411" s="29"/>
      <c r="M411" s="60"/>
      <c r="N411" s="59"/>
    </row>
    <row r="412" spans="1:14" s="3" customFormat="1" ht="12">
      <c r="A412" s="61" t="s">
        <v>296</v>
      </c>
      <c r="B412" s="324" t="s">
        <v>295</v>
      </c>
      <c r="C412" s="325"/>
      <c r="D412" s="325"/>
      <c r="E412" s="325"/>
      <c r="F412" s="325"/>
      <c r="G412" s="325"/>
      <c r="H412" s="326"/>
      <c r="I412" s="62" t="s">
        <v>223</v>
      </c>
      <c r="J412" s="61"/>
      <c r="K412" s="29"/>
      <c r="L412" s="29"/>
      <c r="M412" s="60"/>
      <c r="N412" s="59"/>
    </row>
    <row r="413" spans="1:14" s="3" customFormat="1" ht="12">
      <c r="A413" s="61" t="s">
        <v>294</v>
      </c>
      <c r="B413" s="330" t="s">
        <v>293</v>
      </c>
      <c r="C413" s="331"/>
      <c r="D413" s="331"/>
      <c r="E413" s="331"/>
      <c r="F413" s="331"/>
      <c r="G413" s="331"/>
      <c r="H413" s="332"/>
      <c r="I413" s="62" t="s">
        <v>223</v>
      </c>
      <c r="J413" s="61"/>
      <c r="K413" s="29"/>
      <c r="L413" s="29"/>
      <c r="M413" s="60"/>
      <c r="N413" s="59"/>
    </row>
    <row r="414" spans="1:14" s="3" customFormat="1" ht="12">
      <c r="A414" s="61" t="s">
        <v>292</v>
      </c>
      <c r="B414" s="324" t="s">
        <v>291</v>
      </c>
      <c r="C414" s="325"/>
      <c r="D414" s="325"/>
      <c r="E414" s="325"/>
      <c r="F414" s="325"/>
      <c r="G414" s="325"/>
      <c r="H414" s="326"/>
      <c r="I414" s="62" t="s">
        <v>223</v>
      </c>
      <c r="J414" s="61"/>
      <c r="K414" s="29"/>
      <c r="L414" s="29"/>
      <c r="M414" s="60"/>
      <c r="N414" s="59"/>
    </row>
    <row r="415" spans="1:14" s="3" customFormat="1" ht="12">
      <c r="A415" s="61" t="s">
        <v>290</v>
      </c>
      <c r="B415" s="324" t="s">
        <v>289</v>
      </c>
      <c r="C415" s="325"/>
      <c r="D415" s="325"/>
      <c r="E415" s="325"/>
      <c r="F415" s="325"/>
      <c r="G415" s="325"/>
      <c r="H415" s="326"/>
      <c r="I415" s="62" t="s">
        <v>223</v>
      </c>
      <c r="J415" s="61"/>
      <c r="K415" s="29"/>
      <c r="L415" s="29"/>
      <c r="M415" s="60"/>
      <c r="N415" s="59"/>
    </row>
    <row r="416" spans="1:14" s="3" customFormat="1" ht="24" customHeight="1">
      <c r="A416" s="61" t="s">
        <v>288</v>
      </c>
      <c r="B416" s="333" t="s">
        <v>287</v>
      </c>
      <c r="C416" s="334"/>
      <c r="D416" s="334"/>
      <c r="E416" s="334"/>
      <c r="F416" s="334"/>
      <c r="G416" s="334"/>
      <c r="H416" s="335"/>
      <c r="I416" s="62" t="s">
        <v>223</v>
      </c>
      <c r="J416" s="61"/>
      <c r="K416" s="29"/>
      <c r="L416" s="29"/>
      <c r="M416" s="60"/>
      <c r="N416" s="59"/>
    </row>
    <row r="417" spans="1:14" s="3" customFormat="1" ht="12">
      <c r="A417" s="61" t="s">
        <v>286</v>
      </c>
      <c r="B417" s="336" t="s">
        <v>285</v>
      </c>
      <c r="C417" s="337"/>
      <c r="D417" s="337"/>
      <c r="E417" s="337"/>
      <c r="F417" s="337"/>
      <c r="G417" s="337"/>
      <c r="H417" s="338"/>
      <c r="I417" s="62" t="s">
        <v>223</v>
      </c>
      <c r="J417" s="61"/>
      <c r="K417" s="29"/>
      <c r="L417" s="29"/>
      <c r="M417" s="60"/>
      <c r="N417" s="59"/>
    </row>
    <row r="418" spans="1:14" s="3" customFormat="1" ht="12">
      <c r="A418" s="61" t="s">
        <v>284</v>
      </c>
      <c r="B418" s="336" t="s">
        <v>283</v>
      </c>
      <c r="C418" s="337"/>
      <c r="D418" s="337"/>
      <c r="E418" s="337"/>
      <c r="F418" s="337"/>
      <c r="G418" s="337"/>
      <c r="H418" s="338"/>
      <c r="I418" s="62" t="s">
        <v>223</v>
      </c>
      <c r="J418" s="61"/>
      <c r="K418" s="29"/>
      <c r="L418" s="29"/>
      <c r="M418" s="60"/>
      <c r="N418" s="59"/>
    </row>
    <row r="419" spans="1:14" s="3" customFormat="1" ht="12">
      <c r="A419" s="61" t="s">
        <v>282</v>
      </c>
      <c r="B419" s="324" t="s">
        <v>281</v>
      </c>
      <c r="C419" s="325"/>
      <c r="D419" s="325"/>
      <c r="E419" s="325"/>
      <c r="F419" s="325"/>
      <c r="G419" s="325"/>
      <c r="H419" s="326"/>
      <c r="I419" s="62" t="s">
        <v>223</v>
      </c>
      <c r="J419" s="61"/>
      <c r="K419" s="29"/>
      <c r="L419" s="29"/>
      <c r="M419" s="60"/>
      <c r="N419" s="59"/>
    </row>
    <row r="420" spans="1:14" s="3" customFormat="1" ht="12">
      <c r="A420" s="61" t="s">
        <v>280</v>
      </c>
      <c r="B420" s="330" t="s">
        <v>279</v>
      </c>
      <c r="C420" s="331"/>
      <c r="D420" s="331"/>
      <c r="E420" s="331"/>
      <c r="F420" s="331"/>
      <c r="G420" s="331"/>
      <c r="H420" s="332"/>
      <c r="I420" s="62" t="s">
        <v>223</v>
      </c>
      <c r="J420" s="61">
        <f>J421+J428+J429</f>
        <v>0</v>
      </c>
      <c r="K420" s="29">
        <v>0</v>
      </c>
      <c r="L420" s="29">
        <f>K420-J420</f>
        <v>0</v>
      </c>
      <c r="M420" s="133">
        <f>IF(J420&lt;&gt;0,L420/J420,0)</f>
        <v>0</v>
      </c>
      <c r="N420" s="59"/>
    </row>
    <row r="421" spans="1:14" s="3" customFormat="1" ht="12">
      <c r="A421" s="61" t="s">
        <v>278</v>
      </c>
      <c r="B421" s="324" t="s">
        <v>277</v>
      </c>
      <c r="C421" s="325"/>
      <c r="D421" s="325"/>
      <c r="E421" s="325"/>
      <c r="F421" s="325"/>
      <c r="G421" s="325"/>
      <c r="H421" s="326"/>
      <c r="I421" s="62" t="s">
        <v>223</v>
      </c>
      <c r="J421" s="61">
        <f>SUM(J422:J427)</f>
        <v>0</v>
      </c>
      <c r="K421" s="29">
        <v>0</v>
      </c>
      <c r="L421" s="29">
        <f>K421-J421</f>
        <v>0</v>
      </c>
      <c r="M421" s="133">
        <f>IF(J421&lt;&gt;0,L421/J421,0)</f>
        <v>0</v>
      </c>
      <c r="N421" s="59"/>
    </row>
    <row r="422" spans="1:14" s="3" customFormat="1" ht="12">
      <c r="A422" s="61" t="s">
        <v>276</v>
      </c>
      <c r="B422" s="327" t="s">
        <v>275</v>
      </c>
      <c r="C422" s="328"/>
      <c r="D422" s="328"/>
      <c r="E422" s="328"/>
      <c r="F422" s="328"/>
      <c r="G422" s="328"/>
      <c r="H422" s="329"/>
      <c r="I422" s="62" t="s">
        <v>223</v>
      </c>
      <c r="J422" s="61"/>
      <c r="K422" s="29">
        <v>0</v>
      </c>
      <c r="L422" s="29">
        <f>K422-J422</f>
        <v>0</v>
      </c>
      <c r="M422" s="133">
        <f>IF(J422&lt;&gt;0,L422/J422,0)</f>
        <v>0</v>
      </c>
      <c r="N422" s="59"/>
    </row>
    <row r="423" spans="1:14" s="3" customFormat="1" ht="12">
      <c r="A423" s="61" t="s">
        <v>274</v>
      </c>
      <c r="B423" s="327" t="s">
        <v>273</v>
      </c>
      <c r="C423" s="328"/>
      <c r="D423" s="328"/>
      <c r="E423" s="328"/>
      <c r="F423" s="328"/>
      <c r="G423" s="328"/>
      <c r="H423" s="329"/>
      <c r="I423" s="62" t="s">
        <v>223</v>
      </c>
      <c r="J423" s="61"/>
      <c r="K423" s="29"/>
      <c r="L423" s="29"/>
      <c r="M423" s="60"/>
      <c r="N423" s="59"/>
    </row>
    <row r="424" spans="1:14" s="3" customFormat="1" ht="12">
      <c r="A424" s="61" t="s">
        <v>272</v>
      </c>
      <c r="B424" s="327" t="s">
        <v>271</v>
      </c>
      <c r="C424" s="328"/>
      <c r="D424" s="328"/>
      <c r="E424" s="328"/>
      <c r="F424" s="328"/>
      <c r="G424" s="328"/>
      <c r="H424" s="329"/>
      <c r="I424" s="62" t="s">
        <v>223</v>
      </c>
      <c r="J424" s="61"/>
      <c r="K424" s="29"/>
      <c r="L424" s="29"/>
      <c r="M424" s="60"/>
      <c r="N424" s="59"/>
    </row>
    <row r="425" spans="1:14" s="3" customFormat="1" ht="12">
      <c r="A425" s="61" t="s">
        <v>270</v>
      </c>
      <c r="B425" s="327" t="s">
        <v>269</v>
      </c>
      <c r="C425" s="328"/>
      <c r="D425" s="328"/>
      <c r="E425" s="328"/>
      <c r="F425" s="328"/>
      <c r="G425" s="328"/>
      <c r="H425" s="329"/>
      <c r="I425" s="62" t="s">
        <v>223</v>
      </c>
      <c r="J425" s="61"/>
      <c r="K425" s="29"/>
      <c r="L425" s="29"/>
      <c r="M425" s="60"/>
      <c r="N425" s="59"/>
    </row>
    <row r="426" spans="1:14" s="3" customFormat="1" ht="12">
      <c r="A426" s="61" t="s">
        <v>268</v>
      </c>
      <c r="B426" s="327" t="s">
        <v>267</v>
      </c>
      <c r="C426" s="328"/>
      <c r="D426" s="328"/>
      <c r="E426" s="328"/>
      <c r="F426" s="328"/>
      <c r="G426" s="328"/>
      <c r="H426" s="329"/>
      <c r="I426" s="62" t="s">
        <v>223</v>
      </c>
      <c r="J426" s="61"/>
      <c r="K426" s="29"/>
      <c r="L426" s="29"/>
      <c r="M426" s="60"/>
      <c r="N426" s="59"/>
    </row>
    <row r="427" spans="1:14" s="3" customFormat="1" ht="12">
      <c r="A427" s="61" t="s">
        <v>266</v>
      </c>
      <c r="B427" s="327" t="s">
        <v>265</v>
      </c>
      <c r="C427" s="328"/>
      <c r="D427" s="328"/>
      <c r="E427" s="328"/>
      <c r="F427" s="328"/>
      <c r="G427" s="328"/>
      <c r="H427" s="329"/>
      <c r="I427" s="62" t="s">
        <v>223</v>
      </c>
      <c r="J427" s="61"/>
      <c r="K427" s="29"/>
      <c r="L427" s="29"/>
      <c r="M427" s="60"/>
      <c r="N427" s="59"/>
    </row>
    <row r="428" spans="1:14" s="3" customFormat="1" ht="12">
      <c r="A428" s="61" t="s">
        <v>264</v>
      </c>
      <c r="B428" s="324" t="s">
        <v>263</v>
      </c>
      <c r="C428" s="325"/>
      <c r="D428" s="325"/>
      <c r="E428" s="325"/>
      <c r="F428" s="325"/>
      <c r="G428" s="325"/>
      <c r="H428" s="326"/>
      <c r="I428" s="62" t="s">
        <v>223</v>
      </c>
      <c r="J428" s="61"/>
      <c r="K428" s="29"/>
      <c r="L428" s="29"/>
      <c r="M428" s="60"/>
      <c r="N428" s="59"/>
    </row>
    <row r="429" spans="1:14" s="3" customFormat="1" ht="12">
      <c r="A429" s="61" t="s">
        <v>262</v>
      </c>
      <c r="B429" s="324" t="s">
        <v>261</v>
      </c>
      <c r="C429" s="325"/>
      <c r="D429" s="325"/>
      <c r="E429" s="325"/>
      <c r="F429" s="325"/>
      <c r="G429" s="325"/>
      <c r="H429" s="326"/>
      <c r="I429" s="62" t="s">
        <v>223</v>
      </c>
      <c r="J429" s="61"/>
      <c r="K429" s="29"/>
      <c r="L429" s="29"/>
      <c r="M429" s="60"/>
      <c r="N429" s="59"/>
    </row>
    <row r="430" spans="1:14" s="3" customFormat="1" ht="12">
      <c r="A430" s="61" t="s">
        <v>260</v>
      </c>
      <c r="B430" s="324" t="s">
        <v>259</v>
      </c>
      <c r="C430" s="325"/>
      <c r="D430" s="325"/>
      <c r="E430" s="325"/>
      <c r="F430" s="325"/>
      <c r="G430" s="325"/>
      <c r="H430" s="326"/>
      <c r="I430" s="62" t="s">
        <v>258</v>
      </c>
      <c r="J430" s="61"/>
      <c r="K430" s="29"/>
      <c r="L430" s="29"/>
      <c r="M430" s="60"/>
      <c r="N430" s="59"/>
    </row>
    <row r="431" spans="1:14" s="3" customFormat="1" ht="12">
      <c r="A431" s="61" t="s">
        <v>257</v>
      </c>
      <c r="B431" s="324" t="s">
        <v>256</v>
      </c>
      <c r="C431" s="325"/>
      <c r="D431" s="325"/>
      <c r="E431" s="325"/>
      <c r="F431" s="325"/>
      <c r="G431" s="325"/>
      <c r="H431" s="326"/>
      <c r="I431" s="62" t="s">
        <v>223</v>
      </c>
      <c r="J431" s="61"/>
      <c r="K431" s="29"/>
      <c r="L431" s="29"/>
      <c r="M431" s="60"/>
      <c r="N431" s="59"/>
    </row>
    <row r="432" spans="1:14" s="3" customFormat="1" ht="12">
      <c r="A432" s="61" t="s">
        <v>255</v>
      </c>
      <c r="B432" s="330" t="s">
        <v>254</v>
      </c>
      <c r="C432" s="331"/>
      <c r="D432" s="331"/>
      <c r="E432" s="331"/>
      <c r="F432" s="331"/>
      <c r="G432" s="331"/>
      <c r="H432" s="332"/>
      <c r="I432" s="62" t="s">
        <v>223</v>
      </c>
      <c r="J432" s="61"/>
      <c r="K432" s="29"/>
      <c r="L432" s="29"/>
      <c r="M432" s="60"/>
      <c r="N432" s="59"/>
    </row>
    <row r="433" spans="1:14" s="3" customFormat="1" ht="12">
      <c r="A433" s="61" t="s">
        <v>253</v>
      </c>
      <c r="B433" s="324" t="s">
        <v>252</v>
      </c>
      <c r="C433" s="325"/>
      <c r="D433" s="325"/>
      <c r="E433" s="325"/>
      <c r="F433" s="325"/>
      <c r="G433" s="325"/>
      <c r="H433" s="326"/>
      <c r="I433" s="62" t="s">
        <v>223</v>
      </c>
      <c r="J433" s="61"/>
      <c r="K433" s="29"/>
      <c r="L433" s="29"/>
      <c r="M433" s="60"/>
      <c r="N433" s="59"/>
    </row>
    <row r="434" spans="1:14" s="3" customFormat="1" ht="12">
      <c r="A434" s="61" t="s">
        <v>251</v>
      </c>
      <c r="B434" s="324" t="s">
        <v>250</v>
      </c>
      <c r="C434" s="325"/>
      <c r="D434" s="325"/>
      <c r="E434" s="325"/>
      <c r="F434" s="325"/>
      <c r="G434" s="325"/>
      <c r="H434" s="326"/>
      <c r="I434" s="62" t="s">
        <v>223</v>
      </c>
      <c r="J434" s="61"/>
      <c r="K434" s="29"/>
      <c r="L434" s="29"/>
      <c r="M434" s="60"/>
      <c r="N434" s="59"/>
    </row>
    <row r="435" spans="1:14" s="3" customFormat="1" ht="12">
      <c r="A435" s="61" t="s">
        <v>249</v>
      </c>
      <c r="B435" s="327" t="s">
        <v>226</v>
      </c>
      <c r="C435" s="328"/>
      <c r="D435" s="328"/>
      <c r="E435" s="328"/>
      <c r="F435" s="328"/>
      <c r="G435" s="328"/>
      <c r="H435" s="329"/>
      <c r="I435" s="62" t="s">
        <v>223</v>
      </c>
      <c r="J435" s="61"/>
      <c r="K435" s="29"/>
      <c r="L435" s="29"/>
      <c r="M435" s="60"/>
      <c r="N435" s="59"/>
    </row>
    <row r="436" spans="1:14" s="3" customFormat="1" ht="12">
      <c r="A436" s="61" t="s">
        <v>248</v>
      </c>
      <c r="B436" s="327" t="s">
        <v>224</v>
      </c>
      <c r="C436" s="328"/>
      <c r="D436" s="328"/>
      <c r="E436" s="328"/>
      <c r="F436" s="328"/>
      <c r="G436" s="328"/>
      <c r="H436" s="329"/>
      <c r="I436" s="62" t="s">
        <v>223</v>
      </c>
      <c r="J436" s="61"/>
      <c r="K436" s="29"/>
      <c r="L436" s="29"/>
      <c r="M436" s="60"/>
      <c r="N436" s="59"/>
    </row>
    <row r="437" spans="1:14" s="3" customFormat="1" ht="12">
      <c r="A437" s="61" t="s">
        <v>247</v>
      </c>
      <c r="B437" s="327" t="s">
        <v>246</v>
      </c>
      <c r="C437" s="328"/>
      <c r="D437" s="328"/>
      <c r="E437" s="328"/>
      <c r="F437" s="328"/>
      <c r="G437" s="328"/>
      <c r="H437" s="329"/>
      <c r="I437" s="62" t="s">
        <v>223</v>
      </c>
      <c r="J437" s="61"/>
      <c r="K437" s="29"/>
      <c r="L437" s="29"/>
      <c r="M437" s="60"/>
      <c r="N437" s="59"/>
    </row>
    <row r="438" spans="1:14" s="3" customFormat="1" ht="12">
      <c r="A438" s="61" t="s">
        <v>245</v>
      </c>
      <c r="B438" s="324" t="s">
        <v>244</v>
      </c>
      <c r="C438" s="325"/>
      <c r="D438" s="325"/>
      <c r="E438" s="325"/>
      <c r="F438" s="325"/>
      <c r="G438" s="325"/>
      <c r="H438" s="326"/>
      <c r="I438" s="62" t="s">
        <v>223</v>
      </c>
      <c r="J438" s="61"/>
      <c r="K438" s="29"/>
      <c r="L438" s="29"/>
      <c r="M438" s="60"/>
      <c r="N438" s="59"/>
    </row>
    <row r="439" spans="1:14" s="3" customFormat="1" ht="12">
      <c r="A439" s="61" t="s">
        <v>243</v>
      </c>
      <c r="B439" s="324" t="s">
        <v>242</v>
      </c>
      <c r="C439" s="325"/>
      <c r="D439" s="325"/>
      <c r="E439" s="325"/>
      <c r="F439" s="325"/>
      <c r="G439" s="325"/>
      <c r="H439" s="326"/>
      <c r="I439" s="62" t="s">
        <v>223</v>
      </c>
      <c r="J439" s="61"/>
      <c r="K439" s="29"/>
      <c r="L439" s="29"/>
      <c r="M439" s="60"/>
      <c r="N439" s="59"/>
    </row>
    <row r="440" spans="1:14" s="3" customFormat="1" ht="12">
      <c r="A440" s="61" t="s">
        <v>241</v>
      </c>
      <c r="B440" s="327" t="s">
        <v>240</v>
      </c>
      <c r="C440" s="328"/>
      <c r="D440" s="328"/>
      <c r="E440" s="328"/>
      <c r="F440" s="328"/>
      <c r="G440" s="328"/>
      <c r="H440" s="329"/>
      <c r="I440" s="62" t="s">
        <v>223</v>
      </c>
      <c r="J440" s="61"/>
      <c r="K440" s="29"/>
      <c r="L440" s="29"/>
      <c r="M440" s="60"/>
      <c r="N440" s="59"/>
    </row>
    <row r="441" spans="1:14" s="3" customFormat="1" ht="12">
      <c r="A441" s="61" t="s">
        <v>239</v>
      </c>
      <c r="B441" s="327" t="s">
        <v>238</v>
      </c>
      <c r="C441" s="328"/>
      <c r="D441" s="328"/>
      <c r="E441" s="328"/>
      <c r="F441" s="328"/>
      <c r="G441" s="328"/>
      <c r="H441" s="329"/>
      <c r="I441" s="62" t="s">
        <v>223</v>
      </c>
      <c r="J441" s="61"/>
      <c r="K441" s="29"/>
      <c r="L441" s="29"/>
      <c r="M441" s="60"/>
      <c r="N441" s="59"/>
    </row>
    <row r="442" spans="1:14" s="3" customFormat="1" ht="12">
      <c r="A442" s="61" t="s">
        <v>237</v>
      </c>
      <c r="B442" s="324" t="s">
        <v>236</v>
      </c>
      <c r="C442" s="325"/>
      <c r="D442" s="325"/>
      <c r="E442" s="325"/>
      <c r="F442" s="325"/>
      <c r="G442" s="325"/>
      <c r="H442" s="326"/>
      <c r="I442" s="62" t="s">
        <v>223</v>
      </c>
      <c r="J442" s="61"/>
      <c r="K442" s="29"/>
      <c r="L442" s="29"/>
      <c r="M442" s="60"/>
      <c r="N442" s="59"/>
    </row>
    <row r="443" spans="1:14" s="3" customFormat="1" ht="12">
      <c r="A443" s="61" t="s">
        <v>235</v>
      </c>
      <c r="B443" s="324" t="s">
        <v>234</v>
      </c>
      <c r="C443" s="325"/>
      <c r="D443" s="325"/>
      <c r="E443" s="325"/>
      <c r="F443" s="325"/>
      <c r="G443" s="325"/>
      <c r="H443" s="326"/>
      <c r="I443" s="62" t="s">
        <v>223</v>
      </c>
      <c r="J443" s="61"/>
      <c r="K443" s="29"/>
      <c r="L443" s="29"/>
      <c r="M443" s="60"/>
      <c r="N443" s="59"/>
    </row>
    <row r="444" spans="1:14" s="3" customFormat="1" ht="12">
      <c r="A444" s="61" t="s">
        <v>233</v>
      </c>
      <c r="B444" s="324" t="s">
        <v>232</v>
      </c>
      <c r="C444" s="325"/>
      <c r="D444" s="325"/>
      <c r="E444" s="325"/>
      <c r="F444" s="325"/>
      <c r="G444" s="325"/>
      <c r="H444" s="326"/>
      <c r="I444" s="62" t="s">
        <v>223</v>
      </c>
      <c r="J444" s="61"/>
      <c r="K444" s="29"/>
      <c r="L444" s="29"/>
      <c r="M444" s="60"/>
      <c r="N444" s="59"/>
    </row>
    <row r="445" spans="1:14" s="3" customFormat="1" ht="12">
      <c r="A445" s="61" t="s">
        <v>231</v>
      </c>
      <c r="B445" s="330" t="s">
        <v>230</v>
      </c>
      <c r="C445" s="331"/>
      <c r="D445" s="331"/>
      <c r="E445" s="331"/>
      <c r="F445" s="331"/>
      <c r="G445" s="331"/>
      <c r="H445" s="332"/>
      <c r="I445" s="62" t="s">
        <v>223</v>
      </c>
      <c r="J445" s="61"/>
      <c r="K445" s="29"/>
      <c r="L445" s="29"/>
      <c r="M445" s="60"/>
      <c r="N445" s="59"/>
    </row>
    <row r="446" spans="1:14" s="3" customFormat="1" ht="12">
      <c r="A446" s="61" t="s">
        <v>229</v>
      </c>
      <c r="B446" s="324" t="s">
        <v>228</v>
      </c>
      <c r="C446" s="325"/>
      <c r="D446" s="325"/>
      <c r="E446" s="325"/>
      <c r="F446" s="325"/>
      <c r="G446" s="325"/>
      <c r="H446" s="326"/>
      <c r="I446" s="62" t="s">
        <v>223</v>
      </c>
      <c r="J446" s="61"/>
      <c r="K446" s="29"/>
      <c r="L446" s="29"/>
      <c r="M446" s="60"/>
      <c r="N446" s="59"/>
    </row>
    <row r="447" spans="1:14" s="3" customFormat="1" ht="12">
      <c r="A447" s="61" t="s">
        <v>227</v>
      </c>
      <c r="B447" s="327" t="s">
        <v>226</v>
      </c>
      <c r="C447" s="328"/>
      <c r="D447" s="328"/>
      <c r="E447" s="328"/>
      <c r="F447" s="328"/>
      <c r="G447" s="328"/>
      <c r="H447" s="329"/>
      <c r="I447" s="62" t="s">
        <v>223</v>
      </c>
      <c r="J447" s="61"/>
      <c r="K447" s="29"/>
      <c r="L447" s="29"/>
      <c r="M447" s="60"/>
      <c r="N447" s="59"/>
    </row>
    <row r="448" spans="1:14" s="3" customFormat="1" ht="12">
      <c r="A448" s="61" t="s">
        <v>225</v>
      </c>
      <c r="B448" s="327" t="s">
        <v>224</v>
      </c>
      <c r="C448" s="328"/>
      <c r="D448" s="328"/>
      <c r="E448" s="328"/>
      <c r="F448" s="328"/>
      <c r="G448" s="328"/>
      <c r="H448" s="329"/>
      <c r="I448" s="62" t="s">
        <v>223</v>
      </c>
      <c r="J448" s="61"/>
      <c r="K448" s="29"/>
      <c r="L448" s="29"/>
      <c r="M448" s="60"/>
      <c r="N448" s="59"/>
    </row>
    <row r="449" spans="1:14" s="3" customFormat="1" ht="12">
      <c r="A449" s="61" t="s">
        <v>186</v>
      </c>
      <c r="B449" s="324" t="s">
        <v>376</v>
      </c>
      <c r="C449" s="325"/>
      <c r="D449" s="325"/>
      <c r="E449" s="325"/>
      <c r="F449" s="325"/>
      <c r="G449" s="325"/>
      <c r="H449" s="326"/>
      <c r="I449" s="62" t="s">
        <v>223</v>
      </c>
      <c r="J449" s="61"/>
      <c r="K449" s="29"/>
      <c r="L449" s="29"/>
      <c r="M449" s="60"/>
      <c r="N449" s="59"/>
    </row>
    <row r="450" spans="1:14" s="3" customFormat="1" ht="12">
      <c r="A450" s="61" t="s">
        <v>185</v>
      </c>
      <c r="B450" s="324" t="s">
        <v>375</v>
      </c>
      <c r="C450" s="325"/>
      <c r="D450" s="325"/>
      <c r="E450" s="325"/>
      <c r="F450" s="325"/>
      <c r="G450" s="325"/>
      <c r="H450" s="326"/>
      <c r="I450" s="62" t="s">
        <v>223</v>
      </c>
      <c r="J450" s="61"/>
      <c r="K450" s="29"/>
      <c r="L450" s="29"/>
      <c r="M450" s="60"/>
      <c r="N450" s="59"/>
    </row>
    <row r="451" spans="1:14" s="3" customFormat="1" ht="12">
      <c r="A451" s="61" t="s">
        <v>184</v>
      </c>
      <c r="B451" s="324" t="s">
        <v>374</v>
      </c>
      <c r="C451" s="325"/>
      <c r="D451" s="325"/>
      <c r="E451" s="325"/>
      <c r="F451" s="325"/>
      <c r="G451" s="325"/>
      <c r="H451" s="326"/>
      <c r="I451" s="62" t="s">
        <v>223</v>
      </c>
      <c r="J451" s="61"/>
      <c r="K451" s="29"/>
      <c r="L451" s="29"/>
      <c r="M451" s="60"/>
      <c r="N451" s="59"/>
    </row>
    <row r="452" spans="1:14" s="3" customFormat="1" ht="12.75" thickBot="1">
      <c r="A452" s="76" t="s">
        <v>183</v>
      </c>
      <c r="B452" s="348" t="s">
        <v>373</v>
      </c>
      <c r="C452" s="349"/>
      <c r="D452" s="349"/>
      <c r="E452" s="349"/>
      <c r="F452" s="349"/>
      <c r="G452" s="349"/>
      <c r="H452" s="350"/>
      <c r="I452" s="77" t="s">
        <v>223</v>
      </c>
      <c r="J452" s="76"/>
      <c r="K452" s="75"/>
      <c r="L452" s="75"/>
      <c r="M452" s="74"/>
      <c r="N452" s="73"/>
    </row>
    <row r="453" spans="1:14" s="3" customFormat="1" ht="12">
      <c r="A453" s="66" t="s">
        <v>372</v>
      </c>
      <c r="B453" s="345" t="s">
        <v>259</v>
      </c>
      <c r="C453" s="346"/>
      <c r="D453" s="346"/>
      <c r="E453" s="346"/>
      <c r="F453" s="346"/>
      <c r="G453" s="346"/>
      <c r="H453" s="347"/>
      <c r="I453" s="67" t="s">
        <v>258</v>
      </c>
      <c r="J453" s="66"/>
      <c r="K453" s="65"/>
      <c r="L453" s="65"/>
      <c r="M453" s="64"/>
      <c r="N453" s="63"/>
    </row>
    <row r="454" spans="1:14" s="3" customFormat="1" ht="24" customHeight="1">
      <c r="A454" s="61" t="s">
        <v>181</v>
      </c>
      <c r="B454" s="339" t="s">
        <v>371</v>
      </c>
      <c r="C454" s="340"/>
      <c r="D454" s="340"/>
      <c r="E454" s="340"/>
      <c r="F454" s="340"/>
      <c r="G454" s="340"/>
      <c r="H454" s="341"/>
      <c r="I454" s="62" t="s">
        <v>223</v>
      </c>
      <c r="J454" s="61"/>
      <c r="K454" s="29"/>
      <c r="L454" s="29"/>
      <c r="M454" s="60"/>
      <c r="N454" s="59"/>
    </row>
    <row r="455" spans="1:14" s="3" customFormat="1" ht="12">
      <c r="A455" s="61" t="s">
        <v>180</v>
      </c>
      <c r="B455" s="324" t="s">
        <v>370</v>
      </c>
      <c r="C455" s="325"/>
      <c r="D455" s="325"/>
      <c r="E455" s="325"/>
      <c r="F455" s="325"/>
      <c r="G455" s="325"/>
      <c r="H455" s="326"/>
      <c r="I455" s="62" t="s">
        <v>223</v>
      </c>
      <c r="J455" s="61"/>
      <c r="K455" s="29"/>
      <c r="L455" s="29"/>
      <c r="M455" s="60"/>
      <c r="N455" s="59"/>
    </row>
    <row r="456" spans="1:14" s="3" customFormat="1" ht="12">
      <c r="A456" s="61" t="s">
        <v>369</v>
      </c>
      <c r="B456" s="327" t="s">
        <v>368</v>
      </c>
      <c r="C456" s="328"/>
      <c r="D456" s="328"/>
      <c r="E456" s="328"/>
      <c r="F456" s="328"/>
      <c r="G456" s="328"/>
      <c r="H456" s="329"/>
      <c r="I456" s="62" t="s">
        <v>223</v>
      </c>
      <c r="J456" s="61"/>
      <c r="K456" s="29"/>
      <c r="L456" s="29"/>
      <c r="M456" s="60"/>
      <c r="N456" s="59"/>
    </row>
    <row r="457" spans="1:14" s="3" customFormat="1" ht="12">
      <c r="A457" s="61" t="s">
        <v>179</v>
      </c>
      <c r="B457" s="324" t="s">
        <v>367</v>
      </c>
      <c r="C457" s="325"/>
      <c r="D457" s="325"/>
      <c r="E457" s="325"/>
      <c r="F457" s="325"/>
      <c r="G457" s="325"/>
      <c r="H457" s="326"/>
      <c r="I457" s="62" t="s">
        <v>223</v>
      </c>
      <c r="J457" s="61"/>
      <c r="K457" s="29"/>
      <c r="L457" s="29"/>
      <c r="M457" s="60"/>
      <c r="N457" s="59"/>
    </row>
    <row r="458" spans="1:14" s="3" customFormat="1" ht="12">
      <c r="A458" s="61" t="s">
        <v>366</v>
      </c>
      <c r="B458" s="327" t="s">
        <v>365</v>
      </c>
      <c r="C458" s="328"/>
      <c r="D458" s="328"/>
      <c r="E458" s="328"/>
      <c r="F458" s="328"/>
      <c r="G458" s="328"/>
      <c r="H458" s="329"/>
      <c r="I458" s="62" t="s">
        <v>223</v>
      </c>
      <c r="J458" s="61"/>
      <c r="K458" s="29"/>
      <c r="L458" s="29"/>
      <c r="M458" s="60"/>
      <c r="N458" s="59"/>
    </row>
    <row r="459" spans="1:14" s="3" customFormat="1" ht="24" customHeight="1" thickBot="1">
      <c r="A459" s="71" t="s">
        <v>178</v>
      </c>
      <c r="B459" s="342" t="s">
        <v>364</v>
      </c>
      <c r="C459" s="343"/>
      <c r="D459" s="343"/>
      <c r="E459" s="343"/>
      <c r="F459" s="343"/>
      <c r="G459" s="343"/>
      <c r="H459" s="344"/>
      <c r="I459" s="72" t="s">
        <v>258</v>
      </c>
      <c r="J459" s="71"/>
      <c r="K459" s="70"/>
      <c r="L459" s="70"/>
      <c r="M459" s="69"/>
      <c r="N459" s="68"/>
    </row>
    <row r="460" spans="1:14" ht="16.5" thickBot="1">
      <c r="A460" s="351" t="s">
        <v>363</v>
      </c>
      <c r="B460" s="352"/>
      <c r="C460" s="352"/>
      <c r="D460" s="352"/>
      <c r="E460" s="352"/>
      <c r="F460" s="352"/>
      <c r="G460" s="352"/>
      <c r="H460" s="352"/>
      <c r="I460" s="352"/>
      <c r="J460" s="352"/>
      <c r="K460" s="352"/>
      <c r="L460" s="352"/>
      <c r="M460" s="352"/>
      <c r="N460" s="353"/>
    </row>
    <row r="461" spans="1:14" s="3" customFormat="1" ht="12">
      <c r="A461" s="66" t="s">
        <v>362</v>
      </c>
      <c r="B461" s="345" t="s">
        <v>361</v>
      </c>
      <c r="C461" s="346"/>
      <c r="D461" s="346"/>
      <c r="E461" s="346"/>
      <c r="F461" s="346"/>
      <c r="G461" s="346"/>
      <c r="H461" s="347"/>
      <c r="I461" s="67" t="s">
        <v>223</v>
      </c>
      <c r="J461" s="66"/>
      <c r="K461" s="65"/>
      <c r="L461" s="65"/>
      <c r="M461" s="64"/>
      <c r="N461" s="63"/>
    </row>
    <row r="462" spans="1:14" s="3" customFormat="1" ht="12">
      <c r="A462" s="61" t="s">
        <v>176</v>
      </c>
      <c r="B462" s="324" t="s">
        <v>360</v>
      </c>
      <c r="C462" s="325"/>
      <c r="D462" s="325"/>
      <c r="E462" s="325"/>
      <c r="F462" s="325"/>
      <c r="G462" s="325"/>
      <c r="H462" s="326"/>
      <c r="I462" s="62" t="s">
        <v>223</v>
      </c>
      <c r="J462" s="61"/>
      <c r="K462" s="29"/>
      <c r="L462" s="29"/>
      <c r="M462" s="60"/>
      <c r="N462" s="59"/>
    </row>
    <row r="463" spans="1:14" s="3" customFormat="1" ht="24" customHeight="1">
      <c r="A463" s="61" t="s">
        <v>359</v>
      </c>
      <c r="B463" s="333" t="s">
        <v>358</v>
      </c>
      <c r="C463" s="334"/>
      <c r="D463" s="334"/>
      <c r="E463" s="334"/>
      <c r="F463" s="334"/>
      <c r="G463" s="334"/>
      <c r="H463" s="335"/>
      <c r="I463" s="62" t="s">
        <v>223</v>
      </c>
      <c r="J463" s="61"/>
      <c r="K463" s="29"/>
      <c r="L463" s="29"/>
      <c r="M463" s="60"/>
      <c r="N463" s="59"/>
    </row>
    <row r="464" spans="1:14" s="3" customFormat="1" ht="24" customHeight="1">
      <c r="A464" s="61" t="s">
        <v>357</v>
      </c>
      <c r="B464" s="333" t="s">
        <v>356</v>
      </c>
      <c r="C464" s="334"/>
      <c r="D464" s="334"/>
      <c r="E464" s="334"/>
      <c r="F464" s="334"/>
      <c r="G464" s="334"/>
      <c r="H464" s="335"/>
      <c r="I464" s="62" t="s">
        <v>223</v>
      </c>
      <c r="J464" s="61"/>
      <c r="K464" s="29"/>
      <c r="L464" s="29"/>
      <c r="M464" s="60"/>
      <c r="N464" s="59"/>
    </row>
    <row r="465" spans="1:14" s="3" customFormat="1" ht="24" customHeight="1">
      <c r="A465" s="61" t="s">
        <v>355</v>
      </c>
      <c r="B465" s="333" t="s">
        <v>354</v>
      </c>
      <c r="C465" s="334"/>
      <c r="D465" s="334"/>
      <c r="E465" s="334"/>
      <c r="F465" s="334"/>
      <c r="G465" s="334"/>
      <c r="H465" s="335"/>
      <c r="I465" s="62" t="s">
        <v>223</v>
      </c>
      <c r="J465" s="61"/>
      <c r="K465" s="29"/>
      <c r="L465" s="29"/>
      <c r="M465" s="60"/>
      <c r="N465" s="59"/>
    </row>
    <row r="466" spans="1:14" s="3" customFormat="1" ht="12">
      <c r="A466" s="61" t="s">
        <v>175</v>
      </c>
      <c r="B466" s="324" t="s">
        <v>353</v>
      </c>
      <c r="C466" s="325"/>
      <c r="D466" s="325"/>
      <c r="E466" s="325"/>
      <c r="F466" s="325"/>
      <c r="G466" s="325"/>
      <c r="H466" s="326"/>
      <c r="I466" s="62" t="s">
        <v>223</v>
      </c>
      <c r="J466" s="61"/>
      <c r="K466" s="29"/>
      <c r="L466" s="29"/>
      <c r="M466" s="60"/>
      <c r="N466" s="59"/>
    </row>
    <row r="467" spans="1:14" s="3" customFormat="1" ht="12">
      <c r="A467" s="61" t="s">
        <v>174</v>
      </c>
      <c r="B467" s="324" t="s">
        <v>352</v>
      </c>
      <c r="C467" s="325"/>
      <c r="D467" s="325"/>
      <c r="E467" s="325"/>
      <c r="F467" s="325"/>
      <c r="G467" s="325"/>
      <c r="H467" s="326"/>
      <c r="I467" s="62" t="s">
        <v>223</v>
      </c>
      <c r="J467" s="61"/>
      <c r="K467" s="29"/>
      <c r="L467" s="29"/>
      <c r="M467" s="60"/>
      <c r="N467" s="59"/>
    </row>
    <row r="468" spans="1:14" s="3" customFormat="1" ht="12">
      <c r="A468" s="61" t="s">
        <v>173</v>
      </c>
      <c r="B468" s="324" t="s">
        <v>351</v>
      </c>
      <c r="C468" s="325"/>
      <c r="D468" s="325"/>
      <c r="E468" s="325"/>
      <c r="F468" s="325"/>
      <c r="G468" s="325"/>
      <c r="H468" s="326"/>
      <c r="I468" s="62" t="s">
        <v>223</v>
      </c>
      <c r="J468" s="61"/>
      <c r="K468" s="29"/>
      <c r="L468" s="29"/>
      <c r="M468" s="60"/>
      <c r="N468" s="59"/>
    </row>
    <row r="469" spans="1:14" s="3" customFormat="1" ht="12">
      <c r="A469" s="61" t="s">
        <v>350</v>
      </c>
      <c r="B469" s="324" t="s">
        <v>349</v>
      </c>
      <c r="C469" s="325"/>
      <c r="D469" s="325"/>
      <c r="E469" s="325"/>
      <c r="F469" s="325"/>
      <c r="G469" s="325"/>
      <c r="H469" s="326"/>
      <c r="I469" s="62" t="s">
        <v>223</v>
      </c>
      <c r="J469" s="61"/>
      <c r="K469" s="29"/>
      <c r="L469" s="29"/>
      <c r="M469" s="60"/>
      <c r="N469" s="59"/>
    </row>
    <row r="470" spans="1:14" s="3" customFormat="1" ht="12">
      <c r="A470" s="61" t="s">
        <v>348</v>
      </c>
      <c r="B470" s="324" t="s">
        <v>347</v>
      </c>
      <c r="C470" s="325"/>
      <c r="D470" s="325"/>
      <c r="E470" s="325"/>
      <c r="F470" s="325"/>
      <c r="G470" s="325"/>
      <c r="H470" s="326"/>
      <c r="I470" s="62" t="s">
        <v>223</v>
      </c>
      <c r="J470" s="61"/>
      <c r="K470" s="29"/>
      <c r="L470" s="29"/>
      <c r="M470" s="60"/>
      <c r="N470" s="59"/>
    </row>
    <row r="471" spans="1:14" s="3" customFormat="1" ht="12">
      <c r="A471" s="61" t="s">
        <v>346</v>
      </c>
      <c r="B471" s="324" t="s">
        <v>345</v>
      </c>
      <c r="C471" s="325"/>
      <c r="D471" s="325"/>
      <c r="E471" s="325"/>
      <c r="F471" s="325"/>
      <c r="G471" s="325"/>
      <c r="H471" s="326"/>
      <c r="I471" s="62" t="s">
        <v>223</v>
      </c>
      <c r="J471" s="61"/>
      <c r="K471" s="29"/>
      <c r="L471" s="29"/>
      <c r="M471" s="60"/>
      <c r="N471" s="59"/>
    </row>
    <row r="472" spans="1:14" s="3" customFormat="1" ht="24" customHeight="1">
      <c r="A472" s="61" t="s">
        <v>344</v>
      </c>
      <c r="B472" s="339" t="s">
        <v>343</v>
      </c>
      <c r="C472" s="340"/>
      <c r="D472" s="340"/>
      <c r="E472" s="340"/>
      <c r="F472" s="340"/>
      <c r="G472" s="340"/>
      <c r="H472" s="341"/>
      <c r="I472" s="62" t="s">
        <v>223</v>
      </c>
      <c r="J472" s="61"/>
      <c r="K472" s="29"/>
      <c r="L472" s="29"/>
      <c r="M472" s="60"/>
      <c r="N472" s="59"/>
    </row>
    <row r="473" spans="1:14" s="3" customFormat="1" ht="12">
      <c r="A473" s="61" t="s">
        <v>342</v>
      </c>
      <c r="B473" s="327" t="s">
        <v>341</v>
      </c>
      <c r="C473" s="328"/>
      <c r="D473" s="328"/>
      <c r="E473" s="328"/>
      <c r="F473" s="328"/>
      <c r="G473" s="328"/>
      <c r="H473" s="329"/>
      <c r="I473" s="62" t="s">
        <v>223</v>
      </c>
      <c r="J473" s="61"/>
      <c r="K473" s="29"/>
      <c r="L473" s="29"/>
      <c r="M473" s="60"/>
      <c r="N473" s="59"/>
    </row>
    <row r="474" spans="1:14" s="3" customFormat="1" ht="12">
      <c r="A474" s="61" t="s">
        <v>340</v>
      </c>
      <c r="B474" s="327" t="s">
        <v>339</v>
      </c>
      <c r="C474" s="328"/>
      <c r="D474" s="328"/>
      <c r="E474" s="328"/>
      <c r="F474" s="328"/>
      <c r="G474" s="328"/>
      <c r="H474" s="329"/>
      <c r="I474" s="62" t="s">
        <v>223</v>
      </c>
      <c r="J474" s="61"/>
      <c r="K474" s="29"/>
      <c r="L474" s="29"/>
      <c r="M474" s="60"/>
      <c r="N474" s="59"/>
    </row>
    <row r="475" spans="1:14" s="3" customFormat="1" ht="24" customHeight="1">
      <c r="A475" s="61" t="s">
        <v>338</v>
      </c>
      <c r="B475" s="339" t="s">
        <v>337</v>
      </c>
      <c r="C475" s="340"/>
      <c r="D475" s="340"/>
      <c r="E475" s="340"/>
      <c r="F475" s="340"/>
      <c r="G475" s="340"/>
      <c r="H475" s="341"/>
      <c r="I475" s="62" t="s">
        <v>223</v>
      </c>
      <c r="J475" s="61"/>
      <c r="K475" s="29"/>
      <c r="L475" s="29"/>
      <c r="M475" s="60"/>
      <c r="N475" s="59"/>
    </row>
    <row r="476" spans="1:14" s="3" customFormat="1" ht="12">
      <c r="A476" s="61" t="s">
        <v>336</v>
      </c>
      <c r="B476" s="327" t="s">
        <v>335</v>
      </c>
      <c r="C476" s="328"/>
      <c r="D476" s="328"/>
      <c r="E476" s="328"/>
      <c r="F476" s="328"/>
      <c r="G476" s="328"/>
      <c r="H476" s="329"/>
      <c r="I476" s="62" t="s">
        <v>223</v>
      </c>
      <c r="J476" s="61"/>
      <c r="K476" s="29"/>
      <c r="L476" s="29"/>
      <c r="M476" s="60"/>
      <c r="N476" s="59"/>
    </row>
    <row r="477" spans="1:14" s="3" customFormat="1" ht="12">
      <c r="A477" s="61" t="s">
        <v>334</v>
      </c>
      <c r="B477" s="327" t="s">
        <v>333</v>
      </c>
      <c r="C477" s="328"/>
      <c r="D477" s="328"/>
      <c r="E477" s="328"/>
      <c r="F477" s="328"/>
      <c r="G477" s="328"/>
      <c r="H477" s="329"/>
      <c r="I477" s="62" t="s">
        <v>223</v>
      </c>
      <c r="J477" s="61"/>
      <c r="K477" s="29"/>
      <c r="L477" s="29"/>
      <c r="M477" s="60"/>
      <c r="N477" s="59"/>
    </row>
    <row r="478" spans="1:14" s="3" customFormat="1" ht="12">
      <c r="A478" s="61" t="s">
        <v>332</v>
      </c>
      <c r="B478" s="324" t="s">
        <v>331</v>
      </c>
      <c r="C478" s="325"/>
      <c r="D478" s="325"/>
      <c r="E478" s="325"/>
      <c r="F478" s="325"/>
      <c r="G478" s="325"/>
      <c r="H478" s="326"/>
      <c r="I478" s="62" t="s">
        <v>223</v>
      </c>
      <c r="J478" s="61"/>
      <c r="K478" s="29"/>
      <c r="L478" s="29"/>
      <c r="M478" s="60"/>
      <c r="N478" s="59"/>
    </row>
    <row r="479" spans="1:14" s="3" customFormat="1" ht="12">
      <c r="A479" s="61" t="s">
        <v>330</v>
      </c>
      <c r="B479" s="330" t="s">
        <v>329</v>
      </c>
      <c r="C479" s="331"/>
      <c r="D479" s="331"/>
      <c r="E479" s="331"/>
      <c r="F479" s="331"/>
      <c r="G479" s="331"/>
      <c r="H479" s="332"/>
      <c r="I479" s="62" t="s">
        <v>223</v>
      </c>
      <c r="J479" s="61"/>
      <c r="K479" s="29"/>
      <c r="L479" s="29"/>
      <c r="M479" s="60"/>
      <c r="N479" s="59"/>
    </row>
    <row r="480" spans="1:14" s="3" customFormat="1" ht="12">
      <c r="A480" s="61" t="s">
        <v>328</v>
      </c>
      <c r="B480" s="324" t="s">
        <v>327</v>
      </c>
      <c r="C480" s="325"/>
      <c r="D480" s="325"/>
      <c r="E480" s="325"/>
      <c r="F480" s="325"/>
      <c r="G480" s="325"/>
      <c r="H480" s="326"/>
      <c r="I480" s="62" t="s">
        <v>223</v>
      </c>
      <c r="J480" s="61"/>
      <c r="K480" s="29"/>
      <c r="L480" s="29"/>
      <c r="M480" s="60"/>
      <c r="N480" s="59"/>
    </row>
    <row r="481" spans="1:14" s="3" customFormat="1" ht="12">
      <c r="A481" s="61" t="s">
        <v>326</v>
      </c>
      <c r="B481" s="324" t="s">
        <v>325</v>
      </c>
      <c r="C481" s="325"/>
      <c r="D481" s="325"/>
      <c r="E481" s="325"/>
      <c r="F481" s="325"/>
      <c r="G481" s="325"/>
      <c r="H481" s="326"/>
      <c r="I481" s="62" t="s">
        <v>223</v>
      </c>
      <c r="J481" s="61"/>
      <c r="K481" s="29"/>
      <c r="L481" s="29"/>
      <c r="M481" s="60"/>
      <c r="N481" s="59"/>
    </row>
    <row r="482" spans="1:14" s="3" customFormat="1" ht="12">
      <c r="A482" s="61" t="s">
        <v>324</v>
      </c>
      <c r="B482" s="327" t="s">
        <v>323</v>
      </c>
      <c r="C482" s="328"/>
      <c r="D482" s="328"/>
      <c r="E482" s="328"/>
      <c r="F482" s="328"/>
      <c r="G482" s="328"/>
      <c r="H482" s="329"/>
      <c r="I482" s="62" t="s">
        <v>223</v>
      </c>
      <c r="J482" s="61"/>
      <c r="K482" s="29"/>
      <c r="L482" s="29"/>
      <c r="M482" s="60"/>
      <c r="N482" s="59"/>
    </row>
    <row r="483" spans="1:14" s="3" customFormat="1" ht="12">
      <c r="A483" s="61" t="s">
        <v>322</v>
      </c>
      <c r="B483" s="327" t="s">
        <v>321</v>
      </c>
      <c r="C483" s="328"/>
      <c r="D483" s="328"/>
      <c r="E483" s="328"/>
      <c r="F483" s="328"/>
      <c r="G483" s="328"/>
      <c r="H483" s="329"/>
      <c r="I483" s="62" t="s">
        <v>223</v>
      </c>
      <c r="J483" s="61"/>
      <c r="K483" s="29"/>
      <c r="L483" s="29"/>
      <c r="M483" s="60"/>
      <c r="N483" s="59"/>
    </row>
    <row r="484" spans="1:14" s="3" customFormat="1" ht="12">
      <c r="A484" s="61" t="s">
        <v>320</v>
      </c>
      <c r="B484" s="327" t="s">
        <v>319</v>
      </c>
      <c r="C484" s="328"/>
      <c r="D484" s="328"/>
      <c r="E484" s="328"/>
      <c r="F484" s="328"/>
      <c r="G484" s="328"/>
      <c r="H484" s="329"/>
      <c r="I484" s="62" t="s">
        <v>223</v>
      </c>
      <c r="J484" s="61"/>
      <c r="K484" s="29"/>
      <c r="L484" s="29"/>
      <c r="M484" s="60"/>
      <c r="N484" s="59"/>
    </row>
    <row r="485" spans="1:14" s="3" customFormat="1" ht="24" customHeight="1">
      <c r="A485" s="61" t="s">
        <v>318</v>
      </c>
      <c r="B485" s="339" t="s">
        <v>317</v>
      </c>
      <c r="C485" s="340"/>
      <c r="D485" s="340"/>
      <c r="E485" s="340"/>
      <c r="F485" s="340"/>
      <c r="G485" s="340"/>
      <c r="H485" s="341"/>
      <c r="I485" s="62" t="s">
        <v>223</v>
      </c>
      <c r="J485" s="61"/>
      <c r="K485" s="29"/>
      <c r="L485" s="29"/>
      <c r="M485" s="60"/>
      <c r="N485" s="59"/>
    </row>
    <row r="486" spans="1:14" s="3" customFormat="1" ht="24" customHeight="1">
      <c r="A486" s="61" t="s">
        <v>316</v>
      </c>
      <c r="B486" s="339" t="s">
        <v>315</v>
      </c>
      <c r="C486" s="340"/>
      <c r="D486" s="340"/>
      <c r="E486" s="340"/>
      <c r="F486" s="340"/>
      <c r="G486" s="340"/>
      <c r="H486" s="341"/>
      <c r="I486" s="62" t="s">
        <v>223</v>
      </c>
      <c r="J486" s="61"/>
      <c r="K486" s="29"/>
      <c r="L486" s="29"/>
      <c r="M486" s="60"/>
      <c r="N486" s="59"/>
    </row>
    <row r="487" spans="1:14" s="3" customFormat="1" ht="12">
      <c r="A487" s="61" t="s">
        <v>314</v>
      </c>
      <c r="B487" s="324" t="s">
        <v>313</v>
      </c>
      <c r="C487" s="325"/>
      <c r="D487" s="325"/>
      <c r="E487" s="325"/>
      <c r="F487" s="325"/>
      <c r="G487" s="325"/>
      <c r="H487" s="326"/>
      <c r="I487" s="62" t="s">
        <v>223</v>
      </c>
      <c r="J487" s="61"/>
      <c r="K487" s="29"/>
      <c r="L487" s="29"/>
      <c r="M487" s="60"/>
      <c r="N487" s="59"/>
    </row>
    <row r="488" spans="1:14" s="3" customFormat="1" ht="12">
      <c r="A488" s="61" t="s">
        <v>312</v>
      </c>
      <c r="B488" s="324" t="s">
        <v>311</v>
      </c>
      <c r="C488" s="325"/>
      <c r="D488" s="325"/>
      <c r="E488" s="325"/>
      <c r="F488" s="325"/>
      <c r="G488" s="325"/>
      <c r="H488" s="326"/>
      <c r="I488" s="62" t="s">
        <v>223</v>
      </c>
      <c r="J488" s="61"/>
      <c r="K488" s="29"/>
      <c r="L488" s="29"/>
      <c r="M488" s="60"/>
      <c r="N488" s="59"/>
    </row>
    <row r="489" spans="1:14" s="3" customFormat="1" ht="12">
      <c r="A489" s="61" t="s">
        <v>310</v>
      </c>
      <c r="B489" s="324" t="s">
        <v>309</v>
      </c>
      <c r="C489" s="325"/>
      <c r="D489" s="325"/>
      <c r="E489" s="325"/>
      <c r="F489" s="325"/>
      <c r="G489" s="325"/>
      <c r="H489" s="326"/>
      <c r="I489" s="62" t="s">
        <v>223</v>
      </c>
      <c r="J489" s="61"/>
      <c r="K489" s="29"/>
      <c r="L489" s="29"/>
      <c r="M489" s="60"/>
      <c r="N489" s="59"/>
    </row>
    <row r="490" spans="1:14" s="3" customFormat="1" ht="12">
      <c r="A490" s="61" t="s">
        <v>308</v>
      </c>
      <c r="B490" s="324" t="s">
        <v>307</v>
      </c>
      <c r="C490" s="325"/>
      <c r="D490" s="325"/>
      <c r="E490" s="325"/>
      <c r="F490" s="325"/>
      <c r="G490" s="325"/>
      <c r="H490" s="326"/>
      <c r="I490" s="62" t="s">
        <v>223</v>
      </c>
      <c r="J490" s="61"/>
      <c r="K490" s="29"/>
      <c r="L490" s="29"/>
      <c r="M490" s="60"/>
      <c r="N490" s="59"/>
    </row>
    <row r="491" spans="1:14" s="3" customFormat="1" ht="12">
      <c r="A491" s="61" t="s">
        <v>306</v>
      </c>
      <c r="B491" s="327" t="s">
        <v>305</v>
      </c>
      <c r="C491" s="328"/>
      <c r="D491" s="328"/>
      <c r="E491" s="328"/>
      <c r="F491" s="328"/>
      <c r="G491" s="328"/>
      <c r="H491" s="329"/>
      <c r="I491" s="62" t="s">
        <v>223</v>
      </c>
      <c r="J491" s="61"/>
      <c r="K491" s="29"/>
      <c r="L491" s="29"/>
      <c r="M491" s="60"/>
      <c r="N491" s="59"/>
    </row>
    <row r="492" spans="1:14" s="3" customFormat="1" ht="12">
      <c r="A492" s="61" t="s">
        <v>304</v>
      </c>
      <c r="B492" s="324" t="s">
        <v>303</v>
      </c>
      <c r="C492" s="325"/>
      <c r="D492" s="325"/>
      <c r="E492" s="325"/>
      <c r="F492" s="325"/>
      <c r="G492" s="325"/>
      <c r="H492" s="326"/>
      <c r="I492" s="62" t="s">
        <v>223</v>
      </c>
      <c r="J492" s="61"/>
      <c r="K492" s="29"/>
      <c r="L492" s="29"/>
      <c r="M492" s="60"/>
      <c r="N492" s="59"/>
    </row>
    <row r="493" spans="1:14" s="3" customFormat="1" ht="12">
      <c r="A493" s="61" t="s">
        <v>302</v>
      </c>
      <c r="B493" s="324" t="s">
        <v>301</v>
      </c>
      <c r="C493" s="325"/>
      <c r="D493" s="325"/>
      <c r="E493" s="325"/>
      <c r="F493" s="325"/>
      <c r="G493" s="325"/>
      <c r="H493" s="326"/>
      <c r="I493" s="62" t="s">
        <v>223</v>
      </c>
      <c r="J493" s="61"/>
      <c r="K493" s="29"/>
      <c r="L493" s="29"/>
      <c r="M493" s="60"/>
      <c r="N493" s="59"/>
    </row>
    <row r="494" spans="1:14" s="3" customFormat="1" ht="12">
      <c r="A494" s="61" t="s">
        <v>300</v>
      </c>
      <c r="B494" s="324" t="s">
        <v>299</v>
      </c>
      <c r="C494" s="325"/>
      <c r="D494" s="325"/>
      <c r="E494" s="325"/>
      <c r="F494" s="325"/>
      <c r="G494" s="325"/>
      <c r="H494" s="326"/>
      <c r="I494" s="62" t="s">
        <v>223</v>
      </c>
      <c r="J494" s="61"/>
      <c r="K494" s="29"/>
      <c r="L494" s="29"/>
      <c r="M494" s="60"/>
      <c r="N494" s="59"/>
    </row>
    <row r="495" spans="1:14" s="3" customFormat="1" ht="24" customHeight="1">
      <c r="A495" s="61" t="s">
        <v>298</v>
      </c>
      <c r="B495" s="339" t="s">
        <v>297</v>
      </c>
      <c r="C495" s="340"/>
      <c r="D495" s="340"/>
      <c r="E495" s="340"/>
      <c r="F495" s="340"/>
      <c r="G495" s="340"/>
      <c r="H495" s="341"/>
      <c r="I495" s="62" t="s">
        <v>223</v>
      </c>
      <c r="J495" s="61"/>
      <c r="K495" s="29"/>
      <c r="L495" s="29"/>
      <c r="M495" s="60"/>
      <c r="N495" s="59"/>
    </row>
    <row r="496" spans="1:14" s="3" customFormat="1" ht="12">
      <c r="A496" s="61" t="s">
        <v>296</v>
      </c>
      <c r="B496" s="324" t="s">
        <v>295</v>
      </c>
      <c r="C496" s="325"/>
      <c r="D496" s="325"/>
      <c r="E496" s="325"/>
      <c r="F496" s="325"/>
      <c r="G496" s="325"/>
      <c r="H496" s="326"/>
      <c r="I496" s="62" t="s">
        <v>223</v>
      </c>
      <c r="J496" s="61"/>
      <c r="K496" s="29"/>
      <c r="L496" s="29"/>
      <c r="M496" s="60"/>
      <c r="N496" s="59"/>
    </row>
    <row r="497" spans="1:14" s="3" customFormat="1" ht="12">
      <c r="A497" s="61" t="s">
        <v>294</v>
      </c>
      <c r="B497" s="330" t="s">
        <v>293</v>
      </c>
      <c r="C497" s="331"/>
      <c r="D497" s="331"/>
      <c r="E497" s="331"/>
      <c r="F497" s="331"/>
      <c r="G497" s="331"/>
      <c r="H497" s="332"/>
      <c r="I497" s="62" t="s">
        <v>223</v>
      </c>
      <c r="J497" s="61"/>
      <c r="K497" s="29"/>
      <c r="L497" s="29"/>
      <c r="M497" s="60"/>
      <c r="N497" s="59"/>
    </row>
    <row r="498" spans="1:14" s="3" customFormat="1" ht="12">
      <c r="A498" s="61" t="s">
        <v>292</v>
      </c>
      <c r="B498" s="324" t="s">
        <v>291</v>
      </c>
      <c r="C498" s="325"/>
      <c r="D498" s="325"/>
      <c r="E498" s="325"/>
      <c r="F498" s="325"/>
      <c r="G498" s="325"/>
      <c r="H498" s="326"/>
      <c r="I498" s="62" t="s">
        <v>223</v>
      </c>
      <c r="J498" s="61"/>
      <c r="K498" s="29"/>
      <c r="L498" s="29"/>
      <c r="M498" s="60"/>
      <c r="N498" s="59"/>
    </row>
    <row r="499" spans="1:14" s="3" customFormat="1" ht="12">
      <c r="A499" s="61" t="s">
        <v>290</v>
      </c>
      <c r="B499" s="324" t="s">
        <v>289</v>
      </c>
      <c r="C499" s="325"/>
      <c r="D499" s="325"/>
      <c r="E499" s="325"/>
      <c r="F499" s="325"/>
      <c r="G499" s="325"/>
      <c r="H499" s="326"/>
      <c r="I499" s="62" t="s">
        <v>223</v>
      </c>
      <c r="J499" s="61"/>
      <c r="K499" s="29"/>
      <c r="L499" s="29"/>
      <c r="M499" s="60"/>
      <c r="N499" s="59"/>
    </row>
    <row r="500" spans="1:14" s="3" customFormat="1" ht="24" customHeight="1">
      <c r="A500" s="61" t="s">
        <v>288</v>
      </c>
      <c r="B500" s="333" t="s">
        <v>287</v>
      </c>
      <c r="C500" s="334"/>
      <c r="D500" s="334"/>
      <c r="E500" s="334"/>
      <c r="F500" s="334"/>
      <c r="G500" s="334"/>
      <c r="H500" s="335"/>
      <c r="I500" s="62" t="s">
        <v>223</v>
      </c>
      <c r="J500" s="61"/>
      <c r="K500" s="29"/>
      <c r="L500" s="29"/>
      <c r="M500" s="60"/>
      <c r="N500" s="59"/>
    </row>
    <row r="501" spans="1:14" s="3" customFormat="1" ht="12">
      <c r="A501" s="61" t="s">
        <v>286</v>
      </c>
      <c r="B501" s="336" t="s">
        <v>285</v>
      </c>
      <c r="C501" s="337"/>
      <c r="D501" s="337"/>
      <c r="E501" s="337"/>
      <c r="F501" s="337"/>
      <c r="G501" s="337"/>
      <c r="H501" s="338"/>
      <c r="I501" s="62" t="s">
        <v>223</v>
      </c>
      <c r="J501" s="61"/>
      <c r="K501" s="29"/>
      <c r="L501" s="29"/>
      <c r="M501" s="60"/>
      <c r="N501" s="59"/>
    </row>
    <row r="502" spans="1:14" s="3" customFormat="1" ht="12">
      <c r="A502" s="61" t="s">
        <v>284</v>
      </c>
      <c r="B502" s="336" t="s">
        <v>283</v>
      </c>
      <c r="C502" s="337"/>
      <c r="D502" s="337"/>
      <c r="E502" s="337"/>
      <c r="F502" s="337"/>
      <c r="G502" s="337"/>
      <c r="H502" s="338"/>
      <c r="I502" s="62" t="s">
        <v>223</v>
      </c>
      <c r="J502" s="61"/>
      <c r="K502" s="29"/>
      <c r="L502" s="29"/>
      <c r="M502" s="60"/>
      <c r="N502" s="59"/>
    </row>
    <row r="503" spans="1:14" s="3" customFormat="1" ht="12">
      <c r="A503" s="61" t="s">
        <v>282</v>
      </c>
      <c r="B503" s="324" t="s">
        <v>281</v>
      </c>
      <c r="C503" s="325"/>
      <c r="D503" s="325"/>
      <c r="E503" s="325"/>
      <c r="F503" s="325"/>
      <c r="G503" s="325"/>
      <c r="H503" s="326"/>
      <c r="I503" s="62" t="s">
        <v>223</v>
      </c>
      <c r="J503" s="61"/>
      <c r="K503" s="29"/>
      <c r="L503" s="29"/>
      <c r="M503" s="60"/>
      <c r="N503" s="59"/>
    </row>
    <row r="504" spans="1:14" s="3" customFormat="1" ht="12">
      <c r="A504" s="61" t="s">
        <v>280</v>
      </c>
      <c r="B504" s="330" t="s">
        <v>279</v>
      </c>
      <c r="C504" s="331"/>
      <c r="D504" s="331"/>
      <c r="E504" s="331"/>
      <c r="F504" s="331"/>
      <c r="G504" s="331"/>
      <c r="H504" s="332"/>
      <c r="I504" s="62" t="s">
        <v>223</v>
      </c>
      <c r="J504" s="61"/>
      <c r="K504" s="29"/>
      <c r="L504" s="29"/>
      <c r="M504" s="60"/>
      <c r="N504" s="59"/>
    </row>
    <row r="505" spans="1:14" s="3" customFormat="1" ht="12">
      <c r="A505" s="61" t="s">
        <v>278</v>
      </c>
      <c r="B505" s="324" t="s">
        <v>277</v>
      </c>
      <c r="C505" s="325"/>
      <c r="D505" s="325"/>
      <c r="E505" s="325"/>
      <c r="F505" s="325"/>
      <c r="G505" s="325"/>
      <c r="H505" s="326"/>
      <c r="I505" s="62" t="s">
        <v>223</v>
      </c>
      <c r="J505" s="61"/>
      <c r="K505" s="29"/>
      <c r="L505" s="29"/>
      <c r="M505" s="60"/>
      <c r="N505" s="59"/>
    </row>
    <row r="506" spans="1:14" s="3" customFormat="1" ht="12">
      <c r="A506" s="61" t="s">
        <v>276</v>
      </c>
      <c r="B506" s="327" t="s">
        <v>275</v>
      </c>
      <c r="C506" s="328"/>
      <c r="D506" s="328"/>
      <c r="E506" s="328"/>
      <c r="F506" s="328"/>
      <c r="G506" s="328"/>
      <c r="H506" s="329"/>
      <c r="I506" s="62" t="s">
        <v>223</v>
      </c>
      <c r="J506" s="61"/>
      <c r="K506" s="29"/>
      <c r="L506" s="29"/>
      <c r="M506" s="60"/>
      <c r="N506" s="59"/>
    </row>
    <row r="507" spans="1:14" s="3" customFormat="1" ht="12">
      <c r="A507" s="61" t="s">
        <v>274</v>
      </c>
      <c r="B507" s="327" t="s">
        <v>273</v>
      </c>
      <c r="C507" s="328"/>
      <c r="D507" s="328"/>
      <c r="E507" s="328"/>
      <c r="F507" s="328"/>
      <c r="G507" s="328"/>
      <c r="H507" s="329"/>
      <c r="I507" s="62" t="s">
        <v>223</v>
      </c>
      <c r="J507" s="61"/>
      <c r="K507" s="29"/>
      <c r="L507" s="29"/>
      <c r="M507" s="60"/>
      <c r="N507" s="59"/>
    </row>
    <row r="508" spans="1:14" s="3" customFormat="1" ht="12">
      <c r="A508" s="61" t="s">
        <v>272</v>
      </c>
      <c r="B508" s="327" t="s">
        <v>271</v>
      </c>
      <c r="C508" s="328"/>
      <c r="D508" s="328"/>
      <c r="E508" s="328"/>
      <c r="F508" s="328"/>
      <c r="G508" s="328"/>
      <c r="H508" s="329"/>
      <c r="I508" s="62" t="s">
        <v>223</v>
      </c>
      <c r="J508" s="61"/>
      <c r="K508" s="29"/>
      <c r="L508" s="29"/>
      <c r="M508" s="60"/>
      <c r="N508" s="59"/>
    </row>
    <row r="509" spans="1:14" s="3" customFormat="1" ht="12">
      <c r="A509" s="61" t="s">
        <v>270</v>
      </c>
      <c r="B509" s="327" t="s">
        <v>269</v>
      </c>
      <c r="C509" s="328"/>
      <c r="D509" s="328"/>
      <c r="E509" s="328"/>
      <c r="F509" s="328"/>
      <c r="G509" s="328"/>
      <c r="H509" s="329"/>
      <c r="I509" s="62" t="s">
        <v>223</v>
      </c>
      <c r="J509" s="61"/>
      <c r="K509" s="29"/>
      <c r="L509" s="29"/>
      <c r="M509" s="60"/>
      <c r="N509" s="59"/>
    </row>
    <row r="510" spans="1:14" s="3" customFormat="1" ht="12">
      <c r="A510" s="61" t="s">
        <v>268</v>
      </c>
      <c r="B510" s="327" t="s">
        <v>267</v>
      </c>
      <c r="C510" s="328"/>
      <c r="D510" s="328"/>
      <c r="E510" s="328"/>
      <c r="F510" s="328"/>
      <c r="G510" s="328"/>
      <c r="H510" s="329"/>
      <c r="I510" s="62" t="s">
        <v>223</v>
      </c>
      <c r="J510" s="61"/>
      <c r="K510" s="29"/>
      <c r="L510" s="29"/>
      <c r="M510" s="60"/>
      <c r="N510" s="59"/>
    </row>
    <row r="511" spans="1:14" s="3" customFormat="1" ht="12">
      <c r="A511" s="61" t="s">
        <v>266</v>
      </c>
      <c r="B511" s="327" t="s">
        <v>265</v>
      </c>
      <c r="C511" s="328"/>
      <c r="D511" s="328"/>
      <c r="E511" s="328"/>
      <c r="F511" s="328"/>
      <c r="G511" s="328"/>
      <c r="H511" s="329"/>
      <c r="I511" s="62" t="s">
        <v>223</v>
      </c>
      <c r="J511" s="61"/>
      <c r="K511" s="29"/>
      <c r="L511" s="29"/>
      <c r="M511" s="60"/>
      <c r="N511" s="59"/>
    </row>
    <row r="512" spans="1:14" s="3" customFormat="1" ht="12">
      <c r="A512" s="61" t="s">
        <v>264</v>
      </c>
      <c r="B512" s="324" t="s">
        <v>263</v>
      </c>
      <c r="C512" s="325"/>
      <c r="D512" s="325"/>
      <c r="E512" s="325"/>
      <c r="F512" s="325"/>
      <c r="G512" s="325"/>
      <c r="H512" s="326"/>
      <c r="I512" s="62" t="s">
        <v>223</v>
      </c>
      <c r="J512" s="61"/>
      <c r="K512" s="29"/>
      <c r="L512" s="29"/>
      <c r="M512" s="60"/>
      <c r="N512" s="59"/>
    </row>
    <row r="513" spans="1:14" s="3" customFormat="1" ht="12">
      <c r="A513" s="61" t="s">
        <v>262</v>
      </c>
      <c r="B513" s="324" t="s">
        <v>261</v>
      </c>
      <c r="C513" s="325"/>
      <c r="D513" s="325"/>
      <c r="E513" s="325"/>
      <c r="F513" s="325"/>
      <c r="G513" s="325"/>
      <c r="H513" s="326"/>
      <c r="I513" s="62" t="s">
        <v>223</v>
      </c>
      <c r="J513" s="61"/>
      <c r="K513" s="29"/>
      <c r="L513" s="29"/>
      <c r="M513" s="60"/>
      <c r="N513" s="59"/>
    </row>
    <row r="514" spans="1:14" s="3" customFormat="1" ht="12">
      <c r="A514" s="61" t="s">
        <v>260</v>
      </c>
      <c r="B514" s="324" t="s">
        <v>259</v>
      </c>
      <c r="C514" s="325"/>
      <c r="D514" s="325"/>
      <c r="E514" s="325"/>
      <c r="F514" s="325"/>
      <c r="G514" s="325"/>
      <c r="H514" s="326"/>
      <c r="I514" s="62" t="s">
        <v>258</v>
      </c>
      <c r="J514" s="61"/>
      <c r="K514" s="29"/>
      <c r="L514" s="29"/>
      <c r="M514" s="60"/>
      <c r="N514" s="59"/>
    </row>
    <row r="515" spans="1:14" s="3" customFormat="1" ht="12">
      <c r="A515" s="61" t="s">
        <v>257</v>
      </c>
      <c r="B515" s="324" t="s">
        <v>256</v>
      </c>
      <c r="C515" s="325"/>
      <c r="D515" s="325"/>
      <c r="E515" s="325"/>
      <c r="F515" s="325"/>
      <c r="G515" s="325"/>
      <c r="H515" s="326"/>
      <c r="I515" s="62" t="s">
        <v>223</v>
      </c>
      <c r="J515" s="61"/>
      <c r="K515" s="29"/>
      <c r="L515" s="29"/>
      <c r="M515" s="60"/>
      <c r="N515" s="59"/>
    </row>
    <row r="516" spans="1:14" s="3" customFormat="1" ht="12">
      <c r="A516" s="61" t="s">
        <v>255</v>
      </c>
      <c r="B516" s="330" t="s">
        <v>254</v>
      </c>
      <c r="C516" s="331"/>
      <c r="D516" s="331"/>
      <c r="E516" s="331"/>
      <c r="F516" s="331"/>
      <c r="G516" s="331"/>
      <c r="H516" s="332"/>
      <c r="I516" s="62" t="s">
        <v>223</v>
      </c>
      <c r="J516" s="61"/>
      <c r="K516" s="29"/>
      <c r="L516" s="29"/>
      <c r="M516" s="60"/>
      <c r="N516" s="59"/>
    </row>
    <row r="517" spans="1:14" s="3" customFormat="1" ht="12">
      <c r="A517" s="61" t="s">
        <v>253</v>
      </c>
      <c r="B517" s="324" t="s">
        <v>252</v>
      </c>
      <c r="C517" s="325"/>
      <c r="D517" s="325"/>
      <c r="E517" s="325"/>
      <c r="F517" s="325"/>
      <c r="G517" s="325"/>
      <c r="H517" s="326"/>
      <c r="I517" s="62" t="s">
        <v>223</v>
      </c>
      <c r="J517" s="61"/>
      <c r="K517" s="29"/>
      <c r="L517" s="29"/>
      <c r="M517" s="60"/>
      <c r="N517" s="59"/>
    </row>
    <row r="518" spans="1:14" s="3" customFormat="1" ht="12">
      <c r="A518" s="61" t="s">
        <v>251</v>
      </c>
      <c r="B518" s="324" t="s">
        <v>250</v>
      </c>
      <c r="C518" s="325"/>
      <c r="D518" s="325"/>
      <c r="E518" s="325"/>
      <c r="F518" s="325"/>
      <c r="G518" s="325"/>
      <c r="H518" s="326"/>
      <c r="I518" s="62" t="s">
        <v>223</v>
      </c>
      <c r="J518" s="61"/>
      <c r="K518" s="29"/>
      <c r="L518" s="29"/>
      <c r="M518" s="60"/>
      <c r="N518" s="59"/>
    </row>
    <row r="519" spans="1:14" s="3" customFormat="1" ht="12">
      <c r="A519" s="61" t="s">
        <v>249</v>
      </c>
      <c r="B519" s="327" t="s">
        <v>226</v>
      </c>
      <c r="C519" s="328"/>
      <c r="D519" s="328"/>
      <c r="E519" s="328"/>
      <c r="F519" s="328"/>
      <c r="G519" s="328"/>
      <c r="H519" s="329"/>
      <c r="I519" s="62" t="s">
        <v>223</v>
      </c>
      <c r="J519" s="61"/>
      <c r="K519" s="29"/>
      <c r="L519" s="29"/>
      <c r="M519" s="60"/>
      <c r="N519" s="59"/>
    </row>
    <row r="520" spans="1:14" s="3" customFormat="1" ht="12">
      <c r="A520" s="61" t="s">
        <v>248</v>
      </c>
      <c r="B520" s="327" t="s">
        <v>224</v>
      </c>
      <c r="C520" s="328"/>
      <c r="D520" s="328"/>
      <c r="E520" s="328"/>
      <c r="F520" s="328"/>
      <c r="G520" s="328"/>
      <c r="H520" s="329"/>
      <c r="I520" s="62" t="s">
        <v>223</v>
      </c>
      <c r="J520" s="61"/>
      <c r="K520" s="29"/>
      <c r="L520" s="29"/>
      <c r="M520" s="60"/>
      <c r="N520" s="59"/>
    </row>
    <row r="521" spans="1:14" s="3" customFormat="1" ht="12">
      <c r="A521" s="61" t="s">
        <v>247</v>
      </c>
      <c r="B521" s="327" t="s">
        <v>246</v>
      </c>
      <c r="C521" s="328"/>
      <c r="D521" s="328"/>
      <c r="E521" s="328"/>
      <c r="F521" s="328"/>
      <c r="G521" s="328"/>
      <c r="H521" s="329"/>
      <c r="I521" s="62" t="s">
        <v>223</v>
      </c>
      <c r="J521" s="61"/>
      <c r="K521" s="29"/>
      <c r="L521" s="29"/>
      <c r="M521" s="60"/>
      <c r="N521" s="59"/>
    </row>
    <row r="522" spans="1:14" s="3" customFormat="1" ht="12">
      <c r="A522" s="61" t="s">
        <v>245</v>
      </c>
      <c r="B522" s="324" t="s">
        <v>244</v>
      </c>
      <c r="C522" s="325"/>
      <c r="D522" s="325"/>
      <c r="E522" s="325"/>
      <c r="F522" s="325"/>
      <c r="G522" s="325"/>
      <c r="H522" s="326"/>
      <c r="I522" s="62" t="s">
        <v>223</v>
      </c>
      <c r="J522" s="61"/>
      <c r="K522" s="29"/>
      <c r="L522" s="29"/>
      <c r="M522" s="60"/>
      <c r="N522" s="59"/>
    </row>
    <row r="523" spans="1:14" s="3" customFormat="1" ht="12">
      <c r="A523" s="61" t="s">
        <v>243</v>
      </c>
      <c r="B523" s="324" t="s">
        <v>242</v>
      </c>
      <c r="C523" s="325"/>
      <c r="D523" s="325"/>
      <c r="E523" s="325"/>
      <c r="F523" s="325"/>
      <c r="G523" s="325"/>
      <c r="H523" s="326"/>
      <c r="I523" s="62" t="s">
        <v>223</v>
      </c>
      <c r="J523" s="61"/>
      <c r="K523" s="29"/>
      <c r="L523" s="29"/>
      <c r="M523" s="60"/>
      <c r="N523" s="59"/>
    </row>
    <row r="524" spans="1:14" s="3" customFormat="1" ht="12">
      <c r="A524" s="61" t="s">
        <v>241</v>
      </c>
      <c r="B524" s="327" t="s">
        <v>240</v>
      </c>
      <c r="C524" s="328"/>
      <c r="D524" s="328"/>
      <c r="E524" s="328"/>
      <c r="F524" s="328"/>
      <c r="G524" s="328"/>
      <c r="H524" s="329"/>
      <c r="I524" s="62" t="s">
        <v>223</v>
      </c>
      <c r="J524" s="61"/>
      <c r="K524" s="29"/>
      <c r="L524" s="29"/>
      <c r="M524" s="60"/>
      <c r="N524" s="59"/>
    </row>
    <row r="525" spans="1:14" s="3" customFormat="1" ht="12">
      <c r="A525" s="61" t="s">
        <v>239</v>
      </c>
      <c r="B525" s="327" t="s">
        <v>238</v>
      </c>
      <c r="C525" s="328"/>
      <c r="D525" s="328"/>
      <c r="E525" s="328"/>
      <c r="F525" s="328"/>
      <c r="G525" s="328"/>
      <c r="H525" s="329"/>
      <c r="I525" s="62" t="s">
        <v>223</v>
      </c>
      <c r="J525" s="61"/>
      <c r="K525" s="29"/>
      <c r="L525" s="29"/>
      <c r="M525" s="60"/>
      <c r="N525" s="59"/>
    </row>
    <row r="526" spans="1:14" s="3" customFormat="1" ht="12">
      <c r="A526" s="61" t="s">
        <v>237</v>
      </c>
      <c r="B526" s="324" t="s">
        <v>236</v>
      </c>
      <c r="C526" s="325"/>
      <c r="D526" s="325"/>
      <c r="E526" s="325"/>
      <c r="F526" s="325"/>
      <c r="G526" s="325"/>
      <c r="H526" s="326"/>
      <c r="I526" s="62" t="s">
        <v>223</v>
      </c>
      <c r="J526" s="61"/>
      <c r="K526" s="29"/>
      <c r="L526" s="29"/>
      <c r="M526" s="60"/>
      <c r="N526" s="59"/>
    </row>
    <row r="527" spans="1:14" s="3" customFormat="1" ht="12">
      <c r="A527" s="61" t="s">
        <v>235</v>
      </c>
      <c r="B527" s="324" t="s">
        <v>234</v>
      </c>
      <c r="C527" s="325"/>
      <c r="D527" s="325"/>
      <c r="E527" s="325"/>
      <c r="F527" s="325"/>
      <c r="G527" s="325"/>
      <c r="H527" s="326"/>
      <c r="I527" s="62" t="s">
        <v>223</v>
      </c>
      <c r="J527" s="61"/>
      <c r="K527" s="29"/>
      <c r="L527" s="29"/>
      <c r="M527" s="60"/>
      <c r="N527" s="59"/>
    </row>
    <row r="528" spans="1:14" s="3" customFormat="1" ht="12">
      <c r="A528" s="61" t="s">
        <v>233</v>
      </c>
      <c r="B528" s="324" t="s">
        <v>232</v>
      </c>
      <c r="C528" s="325"/>
      <c r="D528" s="325"/>
      <c r="E528" s="325"/>
      <c r="F528" s="325"/>
      <c r="G528" s="325"/>
      <c r="H528" s="326"/>
      <c r="I528" s="62" t="s">
        <v>223</v>
      </c>
      <c r="J528" s="61"/>
      <c r="K528" s="29"/>
      <c r="L528" s="29"/>
      <c r="M528" s="60"/>
      <c r="N528" s="59"/>
    </row>
    <row r="529" spans="1:14" s="3" customFormat="1" ht="12">
      <c r="A529" s="61" t="s">
        <v>231</v>
      </c>
      <c r="B529" s="330" t="s">
        <v>230</v>
      </c>
      <c r="C529" s="331"/>
      <c r="D529" s="331"/>
      <c r="E529" s="331"/>
      <c r="F529" s="331"/>
      <c r="G529" s="331"/>
      <c r="H529" s="332"/>
      <c r="I529" s="62" t="s">
        <v>223</v>
      </c>
      <c r="J529" s="61"/>
      <c r="K529" s="29"/>
      <c r="L529" s="29"/>
      <c r="M529" s="60"/>
      <c r="N529" s="59"/>
    </row>
    <row r="530" spans="1:14" s="3" customFormat="1" ht="12">
      <c r="A530" s="61" t="s">
        <v>229</v>
      </c>
      <c r="B530" s="324" t="s">
        <v>228</v>
      </c>
      <c r="C530" s="325"/>
      <c r="D530" s="325"/>
      <c r="E530" s="325"/>
      <c r="F530" s="325"/>
      <c r="G530" s="325"/>
      <c r="H530" s="326"/>
      <c r="I530" s="62" t="s">
        <v>223</v>
      </c>
      <c r="J530" s="61"/>
      <c r="K530" s="29"/>
      <c r="L530" s="29"/>
      <c r="M530" s="60"/>
      <c r="N530" s="59"/>
    </row>
    <row r="531" spans="1:14" s="3" customFormat="1" ht="12">
      <c r="A531" s="61" t="s">
        <v>227</v>
      </c>
      <c r="B531" s="327" t="s">
        <v>226</v>
      </c>
      <c r="C531" s="328"/>
      <c r="D531" s="328"/>
      <c r="E531" s="328"/>
      <c r="F531" s="328"/>
      <c r="G531" s="328"/>
      <c r="H531" s="329"/>
      <c r="I531" s="62" t="s">
        <v>223</v>
      </c>
      <c r="J531" s="61"/>
      <c r="K531" s="29"/>
      <c r="L531" s="29"/>
      <c r="M531" s="60"/>
      <c r="N531" s="59"/>
    </row>
    <row r="532" spans="1:14" s="3" customFormat="1" ht="12">
      <c r="A532" s="61" t="s">
        <v>225</v>
      </c>
      <c r="B532" s="327" t="s">
        <v>224</v>
      </c>
      <c r="C532" s="328"/>
      <c r="D532" s="328"/>
      <c r="E532" s="328"/>
      <c r="F532" s="328"/>
      <c r="G532" s="328"/>
      <c r="H532" s="329"/>
      <c r="I532" s="62" t="s">
        <v>223</v>
      </c>
      <c r="J532" s="61"/>
      <c r="K532" s="29"/>
      <c r="L532" s="29"/>
      <c r="M532" s="60"/>
      <c r="N532" s="59"/>
    </row>
    <row r="533" spans="1:2" ht="15.75">
      <c r="A533" s="58"/>
      <c r="B533" s="58"/>
    </row>
    <row r="534" s="9" customFormat="1" ht="11.25">
      <c r="A534" s="9" t="s">
        <v>222</v>
      </c>
    </row>
    <row r="535" s="9" customFormat="1" ht="11.25">
      <c r="A535" s="57" t="s">
        <v>221</v>
      </c>
    </row>
    <row r="536" s="9" customFormat="1" ht="11.25">
      <c r="A536" s="57" t="s">
        <v>220</v>
      </c>
    </row>
    <row r="537" s="9" customFormat="1" ht="11.25">
      <c r="A537" s="57" t="s">
        <v>219</v>
      </c>
    </row>
    <row r="538" s="9" customFormat="1" ht="11.25">
      <c r="A538" s="57" t="s">
        <v>218</v>
      </c>
    </row>
    <row r="539" s="9" customFormat="1" ht="11.25">
      <c r="A539" s="57" t="s">
        <v>217</v>
      </c>
    </row>
    <row r="540" s="9" customFormat="1" ht="11.25">
      <c r="A540" s="57" t="s">
        <v>216</v>
      </c>
    </row>
    <row r="542" spans="2:9" ht="15.75">
      <c r="B542" s="2" t="s">
        <v>972</v>
      </c>
      <c r="G542" s="58"/>
      <c r="H542" s="58"/>
      <c r="I542" s="2" t="s">
        <v>973</v>
      </c>
    </row>
  </sheetData>
  <sheetProtection/>
  <mergeCells count="530"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55:H155"/>
    <mergeCell ref="B156:H156"/>
    <mergeCell ref="B157:H157"/>
    <mergeCell ref="B158:H158"/>
    <mergeCell ref="B152:H152"/>
    <mergeCell ref="B153:H153"/>
    <mergeCell ref="B154:H154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92:H92"/>
    <mergeCell ref="B93:H93"/>
    <mergeCell ref="B94:H94"/>
    <mergeCell ref="B95:H95"/>
    <mergeCell ref="B88:H88"/>
    <mergeCell ref="B89:H89"/>
    <mergeCell ref="B90:H90"/>
    <mergeCell ref="B91:H91"/>
    <mergeCell ref="B84:H84"/>
    <mergeCell ref="B85:H85"/>
    <mergeCell ref="B86:H86"/>
    <mergeCell ref="B87:H87"/>
    <mergeCell ref="B80:H80"/>
    <mergeCell ref="B81:H81"/>
    <mergeCell ref="B82:H82"/>
    <mergeCell ref="B83:H83"/>
    <mergeCell ref="B76:H76"/>
    <mergeCell ref="B77:H77"/>
    <mergeCell ref="B78:H78"/>
    <mergeCell ref="B79:H79"/>
    <mergeCell ref="B72:H72"/>
    <mergeCell ref="B73:H73"/>
    <mergeCell ref="B74:H74"/>
    <mergeCell ref="B75:H75"/>
    <mergeCell ref="B68:H68"/>
    <mergeCell ref="B69:H69"/>
    <mergeCell ref="B70:H70"/>
    <mergeCell ref="B71:H71"/>
    <mergeCell ref="B64:H64"/>
    <mergeCell ref="B65:H65"/>
    <mergeCell ref="B66:H66"/>
    <mergeCell ref="B67:H67"/>
    <mergeCell ref="B60:H60"/>
    <mergeCell ref="B61:H61"/>
    <mergeCell ref="B62:H62"/>
    <mergeCell ref="B63:H63"/>
    <mergeCell ref="B56:H56"/>
    <mergeCell ref="B57:H57"/>
    <mergeCell ref="B58:H58"/>
    <mergeCell ref="B59:H59"/>
    <mergeCell ref="B52:H52"/>
    <mergeCell ref="B53:H53"/>
    <mergeCell ref="B54:H54"/>
    <mergeCell ref="B55:H55"/>
    <mergeCell ref="B48:H48"/>
    <mergeCell ref="B49:H49"/>
    <mergeCell ref="B50:H50"/>
    <mergeCell ref="B51:H51"/>
    <mergeCell ref="B44:H44"/>
    <mergeCell ref="B45:H45"/>
    <mergeCell ref="B46:H46"/>
    <mergeCell ref="B47:H47"/>
    <mergeCell ref="B40:H40"/>
    <mergeCell ref="B41:H41"/>
    <mergeCell ref="B42:H42"/>
    <mergeCell ref="B43:H43"/>
    <mergeCell ref="B36:H36"/>
    <mergeCell ref="B37:H37"/>
    <mergeCell ref="B38:H38"/>
    <mergeCell ref="B39:H39"/>
    <mergeCell ref="B32:H32"/>
    <mergeCell ref="B33:H33"/>
    <mergeCell ref="B34:H34"/>
    <mergeCell ref="B35:H35"/>
    <mergeCell ref="B27:H27"/>
    <mergeCell ref="M2:N2"/>
    <mergeCell ref="A4:N4"/>
    <mergeCell ref="D7:G7"/>
    <mergeCell ref="E9:H9"/>
    <mergeCell ref="A20:N20"/>
    <mergeCell ref="B21:H21"/>
    <mergeCell ref="B22:H22"/>
    <mergeCell ref="L17:M17"/>
    <mergeCell ref="N17:N18"/>
    <mergeCell ref="B19:H19"/>
    <mergeCell ref="I13:N13"/>
    <mergeCell ref="A16:N16"/>
    <mergeCell ref="A17:A18"/>
    <mergeCell ref="B17:H18"/>
    <mergeCell ref="I17:I18"/>
    <mergeCell ref="J17:K17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72:H372"/>
    <mergeCell ref="B373:H373"/>
    <mergeCell ref="B374:H374"/>
    <mergeCell ref="B375:H375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85:H385"/>
    <mergeCell ref="B386:H386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B435:H435"/>
    <mergeCell ref="B436:H436"/>
    <mergeCell ref="B437:H437"/>
    <mergeCell ref="B438:H438"/>
    <mergeCell ref="B439:H439"/>
    <mergeCell ref="B440:H440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66:H466"/>
    <mergeCell ref="B464:H464"/>
    <mergeCell ref="B465:H465"/>
    <mergeCell ref="B459:H459"/>
    <mergeCell ref="B461:H461"/>
    <mergeCell ref="B467:H467"/>
    <mergeCell ref="B468:H468"/>
    <mergeCell ref="B469:H469"/>
    <mergeCell ref="B470:H470"/>
    <mergeCell ref="B471:H471"/>
    <mergeCell ref="B472:H472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B489:H489"/>
    <mergeCell ref="B490:H490"/>
    <mergeCell ref="B491:H491"/>
    <mergeCell ref="B492:H492"/>
    <mergeCell ref="B493:H493"/>
    <mergeCell ref="B494:H494"/>
    <mergeCell ref="B495:H495"/>
    <mergeCell ref="B496:H496"/>
    <mergeCell ref="B497:H497"/>
    <mergeCell ref="B498:H498"/>
    <mergeCell ref="B499:H499"/>
    <mergeCell ref="B500:H500"/>
    <mergeCell ref="B501:H501"/>
    <mergeCell ref="B502:H502"/>
    <mergeCell ref="B503:H503"/>
    <mergeCell ref="B504:H504"/>
    <mergeCell ref="B505:H505"/>
    <mergeCell ref="B506:H506"/>
    <mergeCell ref="B507:H507"/>
    <mergeCell ref="B508:H508"/>
    <mergeCell ref="B509:H509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21:H521"/>
    <mergeCell ref="B522:H522"/>
    <mergeCell ref="B523:H523"/>
    <mergeCell ref="B524:H524"/>
    <mergeCell ref="B517:H517"/>
    <mergeCell ref="B525:H525"/>
    <mergeCell ref="B526:H526"/>
    <mergeCell ref="B531:H531"/>
    <mergeCell ref="B527:H527"/>
    <mergeCell ref="B528:H528"/>
    <mergeCell ref="B529:H529"/>
    <mergeCell ref="B530:H53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4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125" style="2" customWidth="1"/>
    <col min="2" max="2" width="27.125" style="2" customWidth="1"/>
    <col min="3" max="3" width="12.00390625" style="2" customWidth="1"/>
    <col min="4" max="13" width="7.75390625" style="2" customWidth="1"/>
    <col min="14" max="23" width="6.75390625" style="2" customWidth="1"/>
    <col min="24" max="24" width="14.125" style="2" customWidth="1"/>
    <col min="25" max="16384" width="9.125" style="2" customWidth="1"/>
  </cols>
  <sheetData>
    <row r="1" s="9" customFormat="1" ht="11.25">
      <c r="X1" s="28" t="s">
        <v>45</v>
      </c>
    </row>
    <row r="2" spans="16:24" s="9" customFormat="1" ht="24" customHeight="1">
      <c r="P2" s="27"/>
      <c r="Q2" s="27"/>
      <c r="R2" s="27"/>
      <c r="S2" s="27"/>
      <c r="T2" s="27"/>
      <c r="U2" s="27"/>
      <c r="V2" s="239" t="s">
        <v>11</v>
      </c>
      <c r="W2" s="239"/>
      <c r="X2" s="239"/>
    </row>
    <row r="3" spans="1:24" s="3" customFormat="1" ht="12" customHeight="1">
      <c r="A3" s="240" t="s">
        <v>44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1:24" s="3" customFormat="1" ht="12.75" customHeight="1">
      <c r="A4" s="240" t="s">
        <v>966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</row>
    <row r="5" ht="11.25" customHeight="1"/>
    <row r="6" spans="8:18" s="3" customFormat="1" ht="12">
      <c r="H6" s="17" t="s">
        <v>12</v>
      </c>
      <c r="I6" s="249" t="s">
        <v>878</v>
      </c>
      <c r="J6" s="249"/>
      <c r="K6" s="249"/>
      <c r="L6" s="249"/>
      <c r="M6" s="249"/>
      <c r="N6" s="249"/>
      <c r="O6" s="249"/>
      <c r="P6" s="249"/>
      <c r="Q6" s="249"/>
      <c r="R6" s="249"/>
    </row>
    <row r="7" spans="9:18" s="9" customFormat="1" ht="12.75" customHeight="1">
      <c r="I7" s="214" t="s">
        <v>13</v>
      </c>
      <c r="J7" s="214"/>
      <c r="K7" s="214"/>
      <c r="L7" s="214"/>
      <c r="M7" s="214"/>
      <c r="N7" s="214"/>
      <c r="O7" s="214"/>
      <c r="P7" s="214"/>
      <c r="Q7" s="214"/>
      <c r="R7" s="214"/>
    </row>
    <row r="8" ht="11.25" customHeight="1"/>
    <row r="9" spans="11:14" s="3" customFormat="1" ht="12">
      <c r="K9" s="17" t="s">
        <v>14</v>
      </c>
      <c r="L9" s="241" t="s">
        <v>877</v>
      </c>
      <c r="M9" s="241"/>
      <c r="N9" s="3" t="s">
        <v>15</v>
      </c>
    </row>
    <row r="10" ht="11.25" customHeight="1"/>
    <row r="11" spans="10:23" s="3" customFormat="1" ht="12.75">
      <c r="J11" s="17" t="s">
        <v>16</v>
      </c>
      <c r="K11" s="93" t="s">
        <v>879</v>
      </c>
      <c r="L11" s="98"/>
      <c r="M11" s="98"/>
      <c r="N11" s="98"/>
      <c r="O11" s="98"/>
      <c r="P11" s="98"/>
      <c r="Q11" s="98"/>
      <c r="R11" s="98"/>
      <c r="S11" s="98"/>
      <c r="T11" s="99"/>
      <c r="U11" s="99"/>
      <c r="V11" s="99"/>
      <c r="W11" s="99"/>
    </row>
    <row r="12" spans="11:19" s="9" customFormat="1" ht="12.75" customHeight="1">
      <c r="K12" s="214" t="s">
        <v>17</v>
      </c>
      <c r="L12" s="214"/>
      <c r="M12" s="214"/>
      <c r="N12" s="214"/>
      <c r="O12" s="214"/>
      <c r="P12" s="214"/>
      <c r="Q12" s="214"/>
      <c r="R12" s="214"/>
      <c r="S12" s="214"/>
    </row>
    <row r="13" ht="11.25" customHeight="1"/>
    <row r="14" spans="1:24" s="9" customFormat="1" ht="15" customHeight="1">
      <c r="A14" s="236" t="s">
        <v>23</v>
      </c>
      <c r="B14" s="236" t="s">
        <v>22</v>
      </c>
      <c r="C14" s="236" t="s">
        <v>18</v>
      </c>
      <c r="D14" s="232" t="s">
        <v>43</v>
      </c>
      <c r="E14" s="232"/>
      <c r="F14" s="232"/>
      <c r="G14" s="232"/>
      <c r="H14" s="232"/>
      <c r="I14" s="232"/>
      <c r="J14" s="232"/>
      <c r="K14" s="232"/>
      <c r="L14" s="232"/>
      <c r="M14" s="233"/>
      <c r="N14" s="242" t="s">
        <v>37</v>
      </c>
      <c r="O14" s="243"/>
      <c r="P14" s="243"/>
      <c r="Q14" s="243"/>
      <c r="R14" s="243"/>
      <c r="S14" s="243"/>
      <c r="T14" s="243"/>
      <c r="U14" s="243"/>
      <c r="V14" s="243"/>
      <c r="W14" s="244"/>
      <c r="X14" s="236" t="s">
        <v>9</v>
      </c>
    </row>
    <row r="15" spans="1:24" s="9" customFormat="1" ht="15" customHeight="1">
      <c r="A15" s="237"/>
      <c r="B15" s="237"/>
      <c r="C15" s="237"/>
      <c r="D15" s="231" t="s">
        <v>883</v>
      </c>
      <c r="E15" s="232"/>
      <c r="F15" s="232"/>
      <c r="G15" s="232"/>
      <c r="H15" s="232"/>
      <c r="I15" s="232"/>
      <c r="J15" s="232"/>
      <c r="K15" s="232"/>
      <c r="L15" s="232"/>
      <c r="M15" s="233"/>
      <c r="N15" s="245"/>
      <c r="O15" s="246"/>
      <c r="P15" s="246"/>
      <c r="Q15" s="246"/>
      <c r="R15" s="246"/>
      <c r="S15" s="246"/>
      <c r="T15" s="246"/>
      <c r="U15" s="246"/>
      <c r="V15" s="246"/>
      <c r="W15" s="247"/>
      <c r="X15" s="237"/>
    </row>
    <row r="16" spans="1:24" s="9" customFormat="1" ht="15" customHeight="1">
      <c r="A16" s="237"/>
      <c r="B16" s="237"/>
      <c r="C16" s="237"/>
      <c r="D16" s="231" t="s">
        <v>0</v>
      </c>
      <c r="E16" s="232"/>
      <c r="F16" s="232"/>
      <c r="G16" s="232"/>
      <c r="H16" s="233"/>
      <c r="I16" s="231" t="s">
        <v>5</v>
      </c>
      <c r="J16" s="232"/>
      <c r="K16" s="232"/>
      <c r="L16" s="232"/>
      <c r="M16" s="233"/>
      <c r="N16" s="248" t="s">
        <v>1</v>
      </c>
      <c r="O16" s="248"/>
      <c r="P16" s="248" t="s">
        <v>2</v>
      </c>
      <c r="Q16" s="248"/>
      <c r="R16" s="248" t="s">
        <v>19</v>
      </c>
      <c r="S16" s="248"/>
      <c r="T16" s="248" t="s">
        <v>3</v>
      </c>
      <c r="U16" s="248"/>
      <c r="V16" s="248" t="s">
        <v>42</v>
      </c>
      <c r="W16" s="248"/>
      <c r="X16" s="237"/>
    </row>
    <row r="17" spans="1:24" s="9" customFormat="1" ht="111.75" customHeight="1">
      <c r="A17" s="237"/>
      <c r="B17" s="237"/>
      <c r="C17" s="237"/>
      <c r="D17" s="234" t="s">
        <v>1</v>
      </c>
      <c r="E17" s="234" t="s">
        <v>2</v>
      </c>
      <c r="F17" s="234" t="s">
        <v>19</v>
      </c>
      <c r="G17" s="234" t="s">
        <v>3</v>
      </c>
      <c r="H17" s="234" t="s">
        <v>4</v>
      </c>
      <c r="I17" s="234" t="s">
        <v>6</v>
      </c>
      <c r="J17" s="234" t="s">
        <v>2</v>
      </c>
      <c r="K17" s="234" t="s">
        <v>19</v>
      </c>
      <c r="L17" s="234" t="s">
        <v>3</v>
      </c>
      <c r="M17" s="234" t="s">
        <v>4</v>
      </c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37"/>
    </row>
    <row r="18" spans="1:24" s="9" customFormat="1" ht="40.5" customHeight="1">
      <c r="A18" s="238"/>
      <c r="B18" s="238"/>
      <c r="C18" s="238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4" t="s">
        <v>7</v>
      </c>
      <c r="O18" s="24" t="s">
        <v>8</v>
      </c>
      <c r="P18" s="24" t="s">
        <v>7</v>
      </c>
      <c r="Q18" s="24" t="s">
        <v>8</v>
      </c>
      <c r="R18" s="24" t="s">
        <v>7</v>
      </c>
      <c r="S18" s="24" t="s">
        <v>8</v>
      </c>
      <c r="T18" s="24" t="s">
        <v>7</v>
      </c>
      <c r="U18" s="24" t="s">
        <v>8</v>
      </c>
      <c r="V18" s="24" t="s">
        <v>7</v>
      </c>
      <c r="W18" s="24" t="s">
        <v>8</v>
      </c>
      <c r="X18" s="238"/>
    </row>
    <row r="19" spans="1:24" s="9" customFormat="1" ht="11.25">
      <c r="A19" s="21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1">
        <v>17</v>
      </c>
      <c r="R19" s="21">
        <v>18</v>
      </c>
      <c r="S19" s="21">
        <v>19</v>
      </c>
      <c r="T19" s="21">
        <v>20</v>
      </c>
      <c r="U19" s="21">
        <v>21</v>
      </c>
      <c r="V19" s="21">
        <v>22</v>
      </c>
      <c r="W19" s="21">
        <v>23</v>
      </c>
      <c r="X19" s="21">
        <v>24</v>
      </c>
    </row>
    <row r="20" spans="1:24" s="9" customFormat="1" ht="11.25">
      <c r="A20" s="22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0"/>
    </row>
    <row r="21" spans="1:24" s="9" customFormat="1" ht="11.25">
      <c r="A21" s="230" t="s">
        <v>10</v>
      </c>
      <c r="B21" s="230"/>
      <c r="C21" s="230"/>
      <c r="D21" s="29">
        <f>D53+D61</f>
        <v>18.877</v>
      </c>
      <c r="E21" s="29">
        <f aca="true" t="shared" si="0" ref="E21:V21">E53+E61</f>
        <v>0</v>
      </c>
      <c r="F21" s="29">
        <f t="shared" si="0"/>
        <v>0</v>
      </c>
      <c r="G21" s="29">
        <f t="shared" si="0"/>
        <v>18.877</v>
      </c>
      <c r="H21" s="29">
        <f t="shared" si="0"/>
        <v>0</v>
      </c>
      <c r="I21" s="29">
        <f t="shared" si="0"/>
        <v>2.536</v>
      </c>
      <c r="J21" s="29">
        <f t="shared" si="0"/>
        <v>0</v>
      </c>
      <c r="K21" s="29">
        <f t="shared" si="0"/>
        <v>0</v>
      </c>
      <c r="L21" s="29">
        <f t="shared" si="0"/>
        <v>0.623</v>
      </c>
      <c r="M21" s="29">
        <f t="shared" si="0"/>
        <v>0</v>
      </c>
      <c r="N21" s="29">
        <f t="shared" si="0"/>
        <v>-16.340999999999998</v>
      </c>
      <c r="O21" s="133">
        <f>N21/D21</f>
        <v>-0.865656619166181</v>
      </c>
      <c r="P21" s="29">
        <f t="shared" si="0"/>
        <v>0</v>
      </c>
      <c r="Q21" s="133">
        <f>IF(E21&lt;&gt;0,P21/E21,0)</f>
        <v>0</v>
      </c>
      <c r="R21" s="29">
        <f t="shared" si="0"/>
        <v>0</v>
      </c>
      <c r="S21" s="133">
        <f>IF(F21&lt;&gt;0,R21/F21,0)</f>
        <v>0</v>
      </c>
      <c r="T21" s="29">
        <f t="shared" si="0"/>
        <v>-16.340999999999998</v>
      </c>
      <c r="U21" s="133">
        <f>IF(G21&lt;&gt;0,T21/G21,0)</f>
        <v>-0.865656619166181</v>
      </c>
      <c r="V21" s="29">
        <f t="shared" si="0"/>
        <v>0</v>
      </c>
      <c r="W21" s="133">
        <f>IF(H21&lt;&gt;0,V21/H21,0)</f>
        <v>0</v>
      </c>
      <c r="X21" s="134"/>
    </row>
    <row r="22" spans="1:24" s="9" customFormat="1" ht="21">
      <c r="A22" s="108" t="s">
        <v>891</v>
      </c>
      <c r="B22" s="109" t="s">
        <v>892</v>
      </c>
      <c r="C22" s="29"/>
      <c r="D22" s="122" t="s">
        <v>936</v>
      </c>
      <c r="E22" s="122" t="s">
        <v>936</v>
      </c>
      <c r="F22" s="122" t="s">
        <v>936</v>
      </c>
      <c r="G22" s="122" t="s">
        <v>936</v>
      </c>
      <c r="H22" s="122" t="s">
        <v>936</v>
      </c>
      <c r="I22" s="122" t="s">
        <v>936</v>
      </c>
      <c r="J22" s="122" t="s">
        <v>936</v>
      </c>
      <c r="K22" s="122" t="s">
        <v>936</v>
      </c>
      <c r="L22" s="122" t="s">
        <v>936</v>
      </c>
      <c r="M22" s="122" t="s">
        <v>936</v>
      </c>
      <c r="N22" s="122" t="s">
        <v>936</v>
      </c>
      <c r="O22" s="122" t="s">
        <v>936</v>
      </c>
      <c r="P22" s="122" t="s">
        <v>936</v>
      </c>
      <c r="Q22" s="122" t="s">
        <v>936</v>
      </c>
      <c r="R22" s="122" t="s">
        <v>936</v>
      </c>
      <c r="S22" s="122" t="s">
        <v>936</v>
      </c>
      <c r="T22" s="122" t="s">
        <v>936</v>
      </c>
      <c r="U22" s="122" t="s">
        <v>936</v>
      </c>
      <c r="V22" s="122" t="s">
        <v>936</v>
      </c>
      <c r="W22" s="122" t="s">
        <v>936</v>
      </c>
      <c r="X22" s="134"/>
    </row>
    <row r="23" spans="1:24" s="9" customFormat="1" ht="31.5">
      <c r="A23" s="108" t="s">
        <v>893</v>
      </c>
      <c r="B23" s="109" t="s">
        <v>894</v>
      </c>
      <c r="C23" s="29"/>
      <c r="D23" s="122" t="s">
        <v>936</v>
      </c>
      <c r="E23" s="122" t="s">
        <v>936</v>
      </c>
      <c r="F23" s="122" t="s">
        <v>936</v>
      </c>
      <c r="G23" s="122" t="s">
        <v>936</v>
      </c>
      <c r="H23" s="122" t="s">
        <v>936</v>
      </c>
      <c r="I23" s="122" t="s">
        <v>936</v>
      </c>
      <c r="J23" s="122" t="s">
        <v>936</v>
      </c>
      <c r="K23" s="122" t="s">
        <v>936</v>
      </c>
      <c r="L23" s="122" t="s">
        <v>936</v>
      </c>
      <c r="M23" s="122" t="s">
        <v>936</v>
      </c>
      <c r="N23" s="122" t="s">
        <v>936</v>
      </c>
      <c r="O23" s="122" t="s">
        <v>936</v>
      </c>
      <c r="P23" s="122" t="s">
        <v>936</v>
      </c>
      <c r="Q23" s="122" t="s">
        <v>936</v>
      </c>
      <c r="R23" s="122" t="s">
        <v>936</v>
      </c>
      <c r="S23" s="122" t="s">
        <v>936</v>
      </c>
      <c r="T23" s="122" t="s">
        <v>936</v>
      </c>
      <c r="U23" s="122" t="s">
        <v>936</v>
      </c>
      <c r="V23" s="122" t="s">
        <v>936</v>
      </c>
      <c r="W23" s="122" t="s">
        <v>936</v>
      </c>
      <c r="X23" s="134"/>
    </row>
    <row r="24" spans="1:24" s="9" customFormat="1" ht="63">
      <c r="A24" s="108" t="s">
        <v>895</v>
      </c>
      <c r="B24" s="109" t="s">
        <v>896</v>
      </c>
      <c r="C24" s="29"/>
      <c r="D24" s="122" t="s">
        <v>936</v>
      </c>
      <c r="E24" s="122" t="s">
        <v>936</v>
      </c>
      <c r="F24" s="122" t="s">
        <v>936</v>
      </c>
      <c r="G24" s="122" t="s">
        <v>936</v>
      </c>
      <c r="H24" s="122" t="s">
        <v>936</v>
      </c>
      <c r="I24" s="122" t="s">
        <v>936</v>
      </c>
      <c r="J24" s="122" t="s">
        <v>936</v>
      </c>
      <c r="K24" s="122" t="s">
        <v>936</v>
      </c>
      <c r="L24" s="122" t="s">
        <v>936</v>
      </c>
      <c r="M24" s="122" t="s">
        <v>936</v>
      </c>
      <c r="N24" s="122" t="s">
        <v>936</v>
      </c>
      <c r="O24" s="122" t="s">
        <v>936</v>
      </c>
      <c r="P24" s="122" t="s">
        <v>936</v>
      </c>
      <c r="Q24" s="122" t="s">
        <v>936</v>
      </c>
      <c r="R24" s="122" t="s">
        <v>936</v>
      </c>
      <c r="S24" s="122" t="s">
        <v>936</v>
      </c>
      <c r="T24" s="122" t="s">
        <v>936</v>
      </c>
      <c r="U24" s="122" t="s">
        <v>936</v>
      </c>
      <c r="V24" s="122" t="s">
        <v>936</v>
      </c>
      <c r="W24" s="122" t="s">
        <v>936</v>
      </c>
      <c r="X24" s="134"/>
    </row>
    <row r="25" spans="1:24" s="9" customFormat="1" ht="31.5">
      <c r="A25" s="108" t="s">
        <v>897</v>
      </c>
      <c r="B25" s="109" t="s">
        <v>898</v>
      </c>
      <c r="C25" s="29"/>
      <c r="D25" s="122" t="s">
        <v>936</v>
      </c>
      <c r="E25" s="122" t="s">
        <v>936</v>
      </c>
      <c r="F25" s="122" t="s">
        <v>936</v>
      </c>
      <c r="G25" s="122" t="s">
        <v>936</v>
      </c>
      <c r="H25" s="122" t="s">
        <v>936</v>
      </c>
      <c r="I25" s="122" t="s">
        <v>936</v>
      </c>
      <c r="J25" s="122" t="s">
        <v>936</v>
      </c>
      <c r="K25" s="122" t="s">
        <v>936</v>
      </c>
      <c r="L25" s="122" t="s">
        <v>936</v>
      </c>
      <c r="M25" s="122" t="s">
        <v>936</v>
      </c>
      <c r="N25" s="122" t="s">
        <v>936</v>
      </c>
      <c r="O25" s="122" t="s">
        <v>936</v>
      </c>
      <c r="P25" s="122" t="s">
        <v>936</v>
      </c>
      <c r="Q25" s="122" t="s">
        <v>936</v>
      </c>
      <c r="R25" s="122" t="s">
        <v>936</v>
      </c>
      <c r="S25" s="122" t="s">
        <v>936</v>
      </c>
      <c r="T25" s="122" t="s">
        <v>936</v>
      </c>
      <c r="U25" s="122" t="s">
        <v>936</v>
      </c>
      <c r="V25" s="122" t="s">
        <v>936</v>
      </c>
      <c r="W25" s="122" t="s">
        <v>936</v>
      </c>
      <c r="X25" s="134"/>
    </row>
    <row r="26" spans="1:24" s="9" customFormat="1" ht="31.5">
      <c r="A26" s="108" t="s">
        <v>899</v>
      </c>
      <c r="B26" s="109" t="s">
        <v>900</v>
      </c>
      <c r="C26" s="29"/>
      <c r="D26" s="122" t="s">
        <v>936</v>
      </c>
      <c r="E26" s="122" t="s">
        <v>936</v>
      </c>
      <c r="F26" s="122" t="s">
        <v>936</v>
      </c>
      <c r="G26" s="122" t="s">
        <v>936</v>
      </c>
      <c r="H26" s="122" t="s">
        <v>936</v>
      </c>
      <c r="I26" s="122" t="s">
        <v>936</v>
      </c>
      <c r="J26" s="122" t="s">
        <v>936</v>
      </c>
      <c r="K26" s="122" t="s">
        <v>936</v>
      </c>
      <c r="L26" s="122" t="s">
        <v>936</v>
      </c>
      <c r="M26" s="122" t="s">
        <v>936</v>
      </c>
      <c r="N26" s="122" t="s">
        <v>936</v>
      </c>
      <c r="O26" s="122" t="s">
        <v>936</v>
      </c>
      <c r="P26" s="122" t="s">
        <v>936</v>
      </c>
      <c r="Q26" s="122" t="s">
        <v>936</v>
      </c>
      <c r="R26" s="122" t="s">
        <v>936</v>
      </c>
      <c r="S26" s="122" t="s">
        <v>936</v>
      </c>
      <c r="T26" s="122" t="s">
        <v>936</v>
      </c>
      <c r="U26" s="122" t="s">
        <v>936</v>
      </c>
      <c r="V26" s="122" t="s">
        <v>936</v>
      </c>
      <c r="W26" s="122" t="s">
        <v>936</v>
      </c>
      <c r="X26" s="134"/>
    </row>
    <row r="27" spans="1:24" s="9" customFormat="1" ht="21">
      <c r="A27" s="108" t="s">
        <v>901</v>
      </c>
      <c r="B27" s="109" t="s">
        <v>902</v>
      </c>
      <c r="C27" s="29"/>
      <c r="D27" s="122" t="s">
        <v>936</v>
      </c>
      <c r="E27" s="122" t="s">
        <v>936</v>
      </c>
      <c r="F27" s="122" t="s">
        <v>936</v>
      </c>
      <c r="G27" s="122" t="s">
        <v>936</v>
      </c>
      <c r="H27" s="122" t="s">
        <v>936</v>
      </c>
      <c r="I27" s="122" t="s">
        <v>936</v>
      </c>
      <c r="J27" s="122" t="s">
        <v>936</v>
      </c>
      <c r="K27" s="122" t="s">
        <v>936</v>
      </c>
      <c r="L27" s="122" t="s">
        <v>936</v>
      </c>
      <c r="M27" s="122" t="s">
        <v>936</v>
      </c>
      <c r="N27" s="122" t="s">
        <v>936</v>
      </c>
      <c r="O27" s="122" t="s">
        <v>936</v>
      </c>
      <c r="P27" s="122" t="s">
        <v>936</v>
      </c>
      <c r="Q27" s="122" t="s">
        <v>936</v>
      </c>
      <c r="R27" s="122" t="s">
        <v>936</v>
      </c>
      <c r="S27" s="122" t="s">
        <v>936</v>
      </c>
      <c r="T27" s="122" t="s">
        <v>936</v>
      </c>
      <c r="U27" s="122" t="s">
        <v>936</v>
      </c>
      <c r="V27" s="122" t="s">
        <v>936</v>
      </c>
      <c r="W27" s="122" t="s">
        <v>936</v>
      </c>
      <c r="X27" s="134"/>
    </row>
    <row r="28" spans="1:24" s="9" customFormat="1" ht="21">
      <c r="A28" s="108" t="s">
        <v>903</v>
      </c>
      <c r="B28" s="109" t="s">
        <v>904</v>
      </c>
      <c r="C28" s="29"/>
      <c r="D28" s="111">
        <f>D21</f>
        <v>18.877</v>
      </c>
      <c r="E28" s="111">
        <f aca="true" t="shared" si="1" ref="E28:W28">E21</f>
        <v>0</v>
      </c>
      <c r="F28" s="111">
        <f t="shared" si="1"/>
        <v>0</v>
      </c>
      <c r="G28" s="111">
        <f t="shared" si="1"/>
        <v>18.877</v>
      </c>
      <c r="H28" s="111">
        <f t="shared" si="1"/>
        <v>0</v>
      </c>
      <c r="I28" s="111">
        <f t="shared" si="1"/>
        <v>2.536</v>
      </c>
      <c r="J28" s="111">
        <f t="shared" si="1"/>
        <v>0</v>
      </c>
      <c r="K28" s="111">
        <f t="shared" si="1"/>
        <v>0</v>
      </c>
      <c r="L28" s="111">
        <f t="shared" si="1"/>
        <v>0.623</v>
      </c>
      <c r="M28" s="111">
        <f t="shared" si="1"/>
        <v>0</v>
      </c>
      <c r="N28" s="111">
        <f t="shared" si="1"/>
        <v>-16.340999999999998</v>
      </c>
      <c r="O28" s="137">
        <f>N28/D28</f>
        <v>-0.865656619166181</v>
      </c>
      <c r="P28" s="111">
        <f t="shared" si="1"/>
        <v>0</v>
      </c>
      <c r="Q28" s="111">
        <f t="shared" si="1"/>
        <v>0</v>
      </c>
      <c r="R28" s="111">
        <f t="shared" si="1"/>
        <v>0</v>
      </c>
      <c r="S28" s="111">
        <f t="shared" si="1"/>
        <v>0</v>
      </c>
      <c r="T28" s="111">
        <f t="shared" si="1"/>
        <v>-16.340999999999998</v>
      </c>
      <c r="U28" s="137">
        <f>IF(G28&lt;&gt;0,T28/G28,0)</f>
        <v>-0.865656619166181</v>
      </c>
      <c r="V28" s="111">
        <f t="shared" si="1"/>
        <v>0</v>
      </c>
      <c r="W28" s="137">
        <f t="shared" si="1"/>
        <v>0</v>
      </c>
      <c r="X28" s="134"/>
    </row>
    <row r="29" spans="1:24" s="9" customFormat="1" ht="21">
      <c r="A29" s="108" t="s">
        <v>501</v>
      </c>
      <c r="B29" s="109" t="s">
        <v>905</v>
      </c>
      <c r="C29" s="29"/>
      <c r="D29" s="122" t="s">
        <v>936</v>
      </c>
      <c r="E29" s="122" t="s">
        <v>936</v>
      </c>
      <c r="F29" s="122" t="s">
        <v>936</v>
      </c>
      <c r="G29" s="122" t="s">
        <v>936</v>
      </c>
      <c r="H29" s="122" t="s">
        <v>936</v>
      </c>
      <c r="I29" s="122" t="s">
        <v>936</v>
      </c>
      <c r="J29" s="122" t="s">
        <v>936</v>
      </c>
      <c r="K29" s="122" t="s">
        <v>936</v>
      </c>
      <c r="L29" s="122" t="s">
        <v>936</v>
      </c>
      <c r="M29" s="122" t="s">
        <v>936</v>
      </c>
      <c r="N29" s="122" t="s">
        <v>936</v>
      </c>
      <c r="O29" s="122" t="s">
        <v>936</v>
      </c>
      <c r="P29" s="122" t="s">
        <v>936</v>
      </c>
      <c r="Q29" s="122" t="s">
        <v>936</v>
      </c>
      <c r="R29" s="122" t="s">
        <v>936</v>
      </c>
      <c r="S29" s="122" t="s">
        <v>936</v>
      </c>
      <c r="T29" s="122" t="s">
        <v>936</v>
      </c>
      <c r="U29" s="122" t="s">
        <v>936</v>
      </c>
      <c r="V29" s="122" t="s">
        <v>936</v>
      </c>
      <c r="W29" s="122" t="s">
        <v>936</v>
      </c>
      <c r="X29" s="134"/>
    </row>
    <row r="30" spans="1:24" s="9" customFormat="1" ht="31.5">
      <c r="A30" s="108" t="s">
        <v>499</v>
      </c>
      <c r="B30" s="109" t="s">
        <v>906</v>
      </c>
      <c r="C30" s="29"/>
      <c r="D30" s="122" t="s">
        <v>936</v>
      </c>
      <c r="E30" s="122" t="s">
        <v>936</v>
      </c>
      <c r="F30" s="122" t="s">
        <v>936</v>
      </c>
      <c r="G30" s="122" t="s">
        <v>936</v>
      </c>
      <c r="H30" s="122" t="s">
        <v>936</v>
      </c>
      <c r="I30" s="122" t="s">
        <v>936</v>
      </c>
      <c r="J30" s="122" t="s">
        <v>936</v>
      </c>
      <c r="K30" s="122" t="s">
        <v>936</v>
      </c>
      <c r="L30" s="122" t="s">
        <v>936</v>
      </c>
      <c r="M30" s="122" t="s">
        <v>936</v>
      </c>
      <c r="N30" s="122" t="s">
        <v>936</v>
      </c>
      <c r="O30" s="122" t="s">
        <v>936</v>
      </c>
      <c r="P30" s="122" t="s">
        <v>936</v>
      </c>
      <c r="Q30" s="122" t="s">
        <v>936</v>
      </c>
      <c r="R30" s="122" t="s">
        <v>936</v>
      </c>
      <c r="S30" s="122" t="s">
        <v>936</v>
      </c>
      <c r="T30" s="122" t="s">
        <v>936</v>
      </c>
      <c r="U30" s="122" t="s">
        <v>936</v>
      </c>
      <c r="V30" s="122" t="s">
        <v>936</v>
      </c>
      <c r="W30" s="122" t="s">
        <v>936</v>
      </c>
      <c r="X30" s="134"/>
    </row>
    <row r="31" spans="1:24" s="9" customFormat="1" ht="52.5">
      <c r="A31" s="108" t="s">
        <v>497</v>
      </c>
      <c r="B31" s="109" t="s">
        <v>907</v>
      </c>
      <c r="C31" s="29"/>
      <c r="D31" s="122" t="s">
        <v>936</v>
      </c>
      <c r="E31" s="122" t="s">
        <v>936</v>
      </c>
      <c r="F31" s="122" t="s">
        <v>936</v>
      </c>
      <c r="G31" s="122" t="s">
        <v>936</v>
      </c>
      <c r="H31" s="122" t="s">
        <v>936</v>
      </c>
      <c r="I31" s="122" t="s">
        <v>936</v>
      </c>
      <c r="J31" s="122" t="s">
        <v>936</v>
      </c>
      <c r="K31" s="122" t="s">
        <v>936</v>
      </c>
      <c r="L31" s="122" t="s">
        <v>936</v>
      </c>
      <c r="M31" s="122" t="s">
        <v>936</v>
      </c>
      <c r="N31" s="122" t="s">
        <v>936</v>
      </c>
      <c r="O31" s="122" t="s">
        <v>936</v>
      </c>
      <c r="P31" s="122" t="s">
        <v>936</v>
      </c>
      <c r="Q31" s="122" t="s">
        <v>936</v>
      </c>
      <c r="R31" s="122" t="s">
        <v>936</v>
      </c>
      <c r="S31" s="122" t="s">
        <v>936</v>
      </c>
      <c r="T31" s="122" t="s">
        <v>936</v>
      </c>
      <c r="U31" s="122" t="s">
        <v>936</v>
      </c>
      <c r="V31" s="122" t="s">
        <v>936</v>
      </c>
      <c r="W31" s="122" t="s">
        <v>936</v>
      </c>
      <c r="X31" s="134"/>
    </row>
    <row r="32" spans="1:24" s="9" customFormat="1" ht="52.5">
      <c r="A32" s="108" t="s">
        <v>492</v>
      </c>
      <c r="B32" s="109" t="s">
        <v>908</v>
      </c>
      <c r="C32" s="29"/>
      <c r="D32" s="122" t="s">
        <v>936</v>
      </c>
      <c r="E32" s="122" t="s">
        <v>936</v>
      </c>
      <c r="F32" s="122" t="s">
        <v>936</v>
      </c>
      <c r="G32" s="122" t="s">
        <v>936</v>
      </c>
      <c r="H32" s="122" t="s">
        <v>936</v>
      </c>
      <c r="I32" s="122" t="s">
        <v>936</v>
      </c>
      <c r="J32" s="122" t="s">
        <v>936</v>
      </c>
      <c r="K32" s="122" t="s">
        <v>936</v>
      </c>
      <c r="L32" s="122" t="s">
        <v>936</v>
      </c>
      <c r="M32" s="122" t="s">
        <v>936</v>
      </c>
      <c r="N32" s="122" t="s">
        <v>936</v>
      </c>
      <c r="O32" s="122" t="s">
        <v>936</v>
      </c>
      <c r="P32" s="122" t="s">
        <v>936</v>
      </c>
      <c r="Q32" s="122" t="s">
        <v>936</v>
      </c>
      <c r="R32" s="122" t="s">
        <v>936</v>
      </c>
      <c r="S32" s="122" t="s">
        <v>936</v>
      </c>
      <c r="T32" s="122" t="s">
        <v>936</v>
      </c>
      <c r="U32" s="122" t="s">
        <v>936</v>
      </c>
      <c r="V32" s="122" t="s">
        <v>936</v>
      </c>
      <c r="W32" s="122" t="s">
        <v>936</v>
      </c>
      <c r="X32" s="134"/>
    </row>
    <row r="33" spans="1:24" s="9" customFormat="1" ht="42">
      <c r="A33" s="108" t="s">
        <v>490</v>
      </c>
      <c r="B33" s="109" t="s">
        <v>909</v>
      </c>
      <c r="C33" s="29"/>
      <c r="D33" s="122" t="s">
        <v>936</v>
      </c>
      <c r="E33" s="122" t="s">
        <v>936</v>
      </c>
      <c r="F33" s="122" t="s">
        <v>936</v>
      </c>
      <c r="G33" s="122" t="s">
        <v>936</v>
      </c>
      <c r="H33" s="122" t="s">
        <v>936</v>
      </c>
      <c r="I33" s="122" t="s">
        <v>936</v>
      </c>
      <c r="J33" s="122" t="s">
        <v>936</v>
      </c>
      <c r="K33" s="122" t="s">
        <v>936</v>
      </c>
      <c r="L33" s="122" t="s">
        <v>936</v>
      </c>
      <c r="M33" s="122" t="s">
        <v>936</v>
      </c>
      <c r="N33" s="122" t="s">
        <v>936</v>
      </c>
      <c r="O33" s="122" t="s">
        <v>936</v>
      </c>
      <c r="P33" s="122" t="s">
        <v>936</v>
      </c>
      <c r="Q33" s="122" t="s">
        <v>936</v>
      </c>
      <c r="R33" s="122" t="s">
        <v>936</v>
      </c>
      <c r="S33" s="122" t="s">
        <v>936</v>
      </c>
      <c r="T33" s="122" t="s">
        <v>936</v>
      </c>
      <c r="U33" s="122" t="s">
        <v>936</v>
      </c>
      <c r="V33" s="122" t="s">
        <v>936</v>
      </c>
      <c r="W33" s="122" t="s">
        <v>936</v>
      </c>
      <c r="X33" s="134"/>
    </row>
    <row r="34" spans="1:24" s="9" customFormat="1" ht="31.5">
      <c r="A34" s="108" t="s">
        <v>470</v>
      </c>
      <c r="B34" s="109" t="s">
        <v>910</v>
      </c>
      <c r="C34" s="29"/>
      <c r="D34" s="122" t="s">
        <v>936</v>
      </c>
      <c r="E34" s="122" t="s">
        <v>936</v>
      </c>
      <c r="F34" s="122" t="s">
        <v>936</v>
      </c>
      <c r="G34" s="122" t="s">
        <v>936</v>
      </c>
      <c r="H34" s="122" t="s">
        <v>936</v>
      </c>
      <c r="I34" s="122" t="s">
        <v>936</v>
      </c>
      <c r="J34" s="122" t="s">
        <v>936</v>
      </c>
      <c r="K34" s="122" t="s">
        <v>936</v>
      </c>
      <c r="L34" s="122" t="s">
        <v>936</v>
      </c>
      <c r="M34" s="122" t="s">
        <v>936</v>
      </c>
      <c r="N34" s="122" t="s">
        <v>936</v>
      </c>
      <c r="O34" s="122" t="s">
        <v>936</v>
      </c>
      <c r="P34" s="122" t="s">
        <v>936</v>
      </c>
      <c r="Q34" s="122" t="s">
        <v>936</v>
      </c>
      <c r="R34" s="122" t="s">
        <v>936</v>
      </c>
      <c r="S34" s="122" t="s">
        <v>936</v>
      </c>
      <c r="T34" s="122" t="s">
        <v>936</v>
      </c>
      <c r="U34" s="122" t="s">
        <v>936</v>
      </c>
      <c r="V34" s="122" t="s">
        <v>936</v>
      </c>
      <c r="W34" s="122" t="s">
        <v>936</v>
      </c>
      <c r="X34" s="134"/>
    </row>
    <row r="35" spans="1:24" s="9" customFormat="1" ht="52.5">
      <c r="A35" s="108" t="s">
        <v>468</v>
      </c>
      <c r="B35" s="109" t="s">
        <v>911</v>
      </c>
      <c r="C35" s="29"/>
      <c r="D35" s="122" t="s">
        <v>936</v>
      </c>
      <c r="E35" s="122" t="s">
        <v>936</v>
      </c>
      <c r="F35" s="122" t="s">
        <v>936</v>
      </c>
      <c r="G35" s="122" t="s">
        <v>936</v>
      </c>
      <c r="H35" s="122" t="s">
        <v>936</v>
      </c>
      <c r="I35" s="122" t="s">
        <v>936</v>
      </c>
      <c r="J35" s="122" t="s">
        <v>936</v>
      </c>
      <c r="K35" s="122" t="s">
        <v>936</v>
      </c>
      <c r="L35" s="122" t="s">
        <v>936</v>
      </c>
      <c r="M35" s="122" t="s">
        <v>936</v>
      </c>
      <c r="N35" s="122" t="s">
        <v>936</v>
      </c>
      <c r="O35" s="122" t="s">
        <v>936</v>
      </c>
      <c r="P35" s="122" t="s">
        <v>936</v>
      </c>
      <c r="Q35" s="122" t="s">
        <v>936</v>
      </c>
      <c r="R35" s="122" t="s">
        <v>936</v>
      </c>
      <c r="S35" s="122" t="s">
        <v>936</v>
      </c>
      <c r="T35" s="122" t="s">
        <v>936</v>
      </c>
      <c r="U35" s="122" t="s">
        <v>936</v>
      </c>
      <c r="V35" s="122" t="s">
        <v>936</v>
      </c>
      <c r="W35" s="122" t="s">
        <v>936</v>
      </c>
      <c r="X35" s="134"/>
    </row>
    <row r="36" spans="1:24" s="9" customFormat="1" ht="42">
      <c r="A36" s="108" t="s">
        <v>467</v>
      </c>
      <c r="B36" s="109" t="s">
        <v>912</v>
      </c>
      <c r="C36" s="29"/>
      <c r="D36" s="122" t="s">
        <v>936</v>
      </c>
      <c r="E36" s="122" t="s">
        <v>936</v>
      </c>
      <c r="F36" s="122" t="s">
        <v>936</v>
      </c>
      <c r="G36" s="122" t="s">
        <v>936</v>
      </c>
      <c r="H36" s="122" t="s">
        <v>936</v>
      </c>
      <c r="I36" s="122" t="s">
        <v>936</v>
      </c>
      <c r="J36" s="122" t="s">
        <v>936</v>
      </c>
      <c r="K36" s="122" t="s">
        <v>936</v>
      </c>
      <c r="L36" s="122" t="s">
        <v>936</v>
      </c>
      <c r="M36" s="122" t="s">
        <v>936</v>
      </c>
      <c r="N36" s="122" t="s">
        <v>936</v>
      </c>
      <c r="O36" s="122" t="s">
        <v>936</v>
      </c>
      <c r="P36" s="122" t="s">
        <v>936</v>
      </c>
      <c r="Q36" s="122" t="s">
        <v>936</v>
      </c>
      <c r="R36" s="122" t="s">
        <v>936</v>
      </c>
      <c r="S36" s="122" t="s">
        <v>936</v>
      </c>
      <c r="T36" s="122" t="s">
        <v>936</v>
      </c>
      <c r="U36" s="122" t="s">
        <v>936</v>
      </c>
      <c r="V36" s="122" t="s">
        <v>936</v>
      </c>
      <c r="W36" s="122" t="s">
        <v>936</v>
      </c>
      <c r="X36" s="134"/>
    </row>
    <row r="37" spans="1:24" s="9" customFormat="1" ht="42">
      <c r="A37" s="108" t="s">
        <v>465</v>
      </c>
      <c r="B37" s="109" t="s">
        <v>913</v>
      </c>
      <c r="C37" s="29"/>
      <c r="D37" s="122" t="s">
        <v>936</v>
      </c>
      <c r="E37" s="122" t="s">
        <v>936</v>
      </c>
      <c r="F37" s="122" t="s">
        <v>936</v>
      </c>
      <c r="G37" s="122" t="s">
        <v>936</v>
      </c>
      <c r="H37" s="122" t="s">
        <v>936</v>
      </c>
      <c r="I37" s="122" t="s">
        <v>936</v>
      </c>
      <c r="J37" s="122" t="s">
        <v>936</v>
      </c>
      <c r="K37" s="122" t="s">
        <v>936</v>
      </c>
      <c r="L37" s="122" t="s">
        <v>936</v>
      </c>
      <c r="M37" s="122" t="s">
        <v>936</v>
      </c>
      <c r="N37" s="122" t="s">
        <v>936</v>
      </c>
      <c r="O37" s="122" t="s">
        <v>936</v>
      </c>
      <c r="P37" s="122" t="s">
        <v>936</v>
      </c>
      <c r="Q37" s="122" t="s">
        <v>936</v>
      </c>
      <c r="R37" s="122" t="s">
        <v>936</v>
      </c>
      <c r="S37" s="122" t="s">
        <v>936</v>
      </c>
      <c r="T37" s="122" t="s">
        <v>936</v>
      </c>
      <c r="U37" s="122" t="s">
        <v>936</v>
      </c>
      <c r="V37" s="122" t="s">
        <v>936</v>
      </c>
      <c r="W37" s="122" t="s">
        <v>936</v>
      </c>
      <c r="X37" s="134"/>
    </row>
    <row r="38" spans="1:24" s="9" customFormat="1" ht="31.5">
      <c r="A38" s="108" t="s">
        <v>914</v>
      </c>
      <c r="B38" s="109" t="s">
        <v>915</v>
      </c>
      <c r="C38" s="29"/>
      <c r="D38" s="122" t="s">
        <v>936</v>
      </c>
      <c r="E38" s="122" t="s">
        <v>936</v>
      </c>
      <c r="F38" s="122" t="s">
        <v>936</v>
      </c>
      <c r="G38" s="122" t="s">
        <v>936</v>
      </c>
      <c r="H38" s="122" t="s">
        <v>936</v>
      </c>
      <c r="I38" s="122" t="s">
        <v>936</v>
      </c>
      <c r="J38" s="122" t="s">
        <v>936</v>
      </c>
      <c r="K38" s="122" t="s">
        <v>936</v>
      </c>
      <c r="L38" s="122" t="s">
        <v>936</v>
      </c>
      <c r="M38" s="122" t="s">
        <v>936</v>
      </c>
      <c r="N38" s="122" t="s">
        <v>936</v>
      </c>
      <c r="O38" s="122" t="s">
        <v>936</v>
      </c>
      <c r="P38" s="122" t="s">
        <v>936</v>
      </c>
      <c r="Q38" s="122" t="s">
        <v>936</v>
      </c>
      <c r="R38" s="122" t="s">
        <v>936</v>
      </c>
      <c r="S38" s="122" t="s">
        <v>936</v>
      </c>
      <c r="T38" s="122" t="s">
        <v>936</v>
      </c>
      <c r="U38" s="122" t="s">
        <v>936</v>
      </c>
      <c r="V38" s="122" t="s">
        <v>936</v>
      </c>
      <c r="W38" s="122" t="s">
        <v>936</v>
      </c>
      <c r="X38" s="134"/>
    </row>
    <row r="39" spans="1:24" s="9" customFormat="1" ht="94.5">
      <c r="A39" s="108" t="s">
        <v>914</v>
      </c>
      <c r="B39" s="109" t="s">
        <v>916</v>
      </c>
      <c r="C39" s="29"/>
      <c r="D39" s="122" t="s">
        <v>936</v>
      </c>
      <c r="E39" s="122" t="s">
        <v>936</v>
      </c>
      <c r="F39" s="122" t="s">
        <v>936</v>
      </c>
      <c r="G39" s="122" t="s">
        <v>936</v>
      </c>
      <c r="H39" s="122" t="s">
        <v>936</v>
      </c>
      <c r="I39" s="122" t="s">
        <v>936</v>
      </c>
      <c r="J39" s="122" t="s">
        <v>936</v>
      </c>
      <c r="K39" s="122" t="s">
        <v>936</v>
      </c>
      <c r="L39" s="122" t="s">
        <v>936</v>
      </c>
      <c r="M39" s="122" t="s">
        <v>936</v>
      </c>
      <c r="N39" s="122" t="s">
        <v>936</v>
      </c>
      <c r="O39" s="122" t="s">
        <v>936</v>
      </c>
      <c r="P39" s="122" t="s">
        <v>936</v>
      </c>
      <c r="Q39" s="122" t="s">
        <v>936</v>
      </c>
      <c r="R39" s="122" t="s">
        <v>936</v>
      </c>
      <c r="S39" s="122" t="s">
        <v>936</v>
      </c>
      <c r="T39" s="122" t="s">
        <v>936</v>
      </c>
      <c r="U39" s="122" t="s">
        <v>936</v>
      </c>
      <c r="V39" s="122" t="s">
        <v>936</v>
      </c>
      <c r="W39" s="122" t="s">
        <v>936</v>
      </c>
      <c r="X39" s="134"/>
    </row>
    <row r="40" spans="1:24" s="9" customFormat="1" ht="84">
      <c r="A40" s="108" t="s">
        <v>914</v>
      </c>
      <c r="B40" s="109" t="s">
        <v>917</v>
      </c>
      <c r="C40" s="29"/>
      <c r="D40" s="122" t="s">
        <v>936</v>
      </c>
      <c r="E40" s="122" t="s">
        <v>936</v>
      </c>
      <c r="F40" s="122" t="s">
        <v>936</v>
      </c>
      <c r="G40" s="122" t="s">
        <v>936</v>
      </c>
      <c r="H40" s="122" t="s">
        <v>936</v>
      </c>
      <c r="I40" s="122" t="s">
        <v>936</v>
      </c>
      <c r="J40" s="122" t="s">
        <v>936</v>
      </c>
      <c r="K40" s="122" t="s">
        <v>936</v>
      </c>
      <c r="L40" s="122" t="s">
        <v>936</v>
      </c>
      <c r="M40" s="122" t="s">
        <v>936</v>
      </c>
      <c r="N40" s="122" t="s">
        <v>936</v>
      </c>
      <c r="O40" s="122" t="s">
        <v>936</v>
      </c>
      <c r="P40" s="122" t="s">
        <v>936</v>
      </c>
      <c r="Q40" s="122" t="s">
        <v>936</v>
      </c>
      <c r="R40" s="122" t="s">
        <v>936</v>
      </c>
      <c r="S40" s="122" t="s">
        <v>936</v>
      </c>
      <c r="T40" s="122" t="s">
        <v>936</v>
      </c>
      <c r="U40" s="122" t="s">
        <v>936</v>
      </c>
      <c r="V40" s="122" t="s">
        <v>936</v>
      </c>
      <c r="W40" s="122" t="s">
        <v>936</v>
      </c>
      <c r="X40" s="134"/>
    </row>
    <row r="41" spans="1:24" s="9" customFormat="1" ht="84">
      <c r="A41" s="108" t="s">
        <v>914</v>
      </c>
      <c r="B41" s="109" t="s">
        <v>918</v>
      </c>
      <c r="C41" s="29"/>
      <c r="D41" s="122" t="s">
        <v>936</v>
      </c>
      <c r="E41" s="122" t="s">
        <v>936</v>
      </c>
      <c r="F41" s="122" t="s">
        <v>936</v>
      </c>
      <c r="G41" s="122" t="s">
        <v>936</v>
      </c>
      <c r="H41" s="122" t="s">
        <v>936</v>
      </c>
      <c r="I41" s="122" t="s">
        <v>936</v>
      </c>
      <c r="J41" s="122" t="s">
        <v>936</v>
      </c>
      <c r="K41" s="122" t="s">
        <v>936</v>
      </c>
      <c r="L41" s="122" t="s">
        <v>936</v>
      </c>
      <c r="M41" s="122" t="s">
        <v>936</v>
      </c>
      <c r="N41" s="122" t="s">
        <v>936</v>
      </c>
      <c r="O41" s="122" t="s">
        <v>936</v>
      </c>
      <c r="P41" s="122" t="s">
        <v>936</v>
      </c>
      <c r="Q41" s="122" t="s">
        <v>936</v>
      </c>
      <c r="R41" s="122" t="s">
        <v>936</v>
      </c>
      <c r="S41" s="122" t="s">
        <v>936</v>
      </c>
      <c r="T41" s="122" t="s">
        <v>936</v>
      </c>
      <c r="U41" s="122" t="s">
        <v>936</v>
      </c>
      <c r="V41" s="122" t="s">
        <v>936</v>
      </c>
      <c r="W41" s="122" t="s">
        <v>936</v>
      </c>
      <c r="X41" s="134"/>
    </row>
    <row r="42" spans="1:24" s="9" customFormat="1" ht="31.5">
      <c r="A42" s="108" t="s">
        <v>919</v>
      </c>
      <c r="B42" s="109" t="s">
        <v>915</v>
      </c>
      <c r="C42" s="29"/>
      <c r="D42" s="122" t="s">
        <v>936</v>
      </c>
      <c r="E42" s="122" t="s">
        <v>936</v>
      </c>
      <c r="F42" s="122" t="s">
        <v>936</v>
      </c>
      <c r="G42" s="122" t="s">
        <v>936</v>
      </c>
      <c r="H42" s="122" t="s">
        <v>936</v>
      </c>
      <c r="I42" s="122" t="s">
        <v>936</v>
      </c>
      <c r="J42" s="122" t="s">
        <v>936</v>
      </c>
      <c r="K42" s="122" t="s">
        <v>936</v>
      </c>
      <c r="L42" s="122" t="s">
        <v>936</v>
      </c>
      <c r="M42" s="122" t="s">
        <v>936</v>
      </c>
      <c r="N42" s="122" t="s">
        <v>936</v>
      </c>
      <c r="O42" s="122" t="s">
        <v>936</v>
      </c>
      <c r="P42" s="122" t="s">
        <v>936</v>
      </c>
      <c r="Q42" s="122" t="s">
        <v>936</v>
      </c>
      <c r="R42" s="122" t="s">
        <v>936</v>
      </c>
      <c r="S42" s="122" t="s">
        <v>936</v>
      </c>
      <c r="T42" s="122" t="s">
        <v>936</v>
      </c>
      <c r="U42" s="122" t="s">
        <v>936</v>
      </c>
      <c r="V42" s="122" t="s">
        <v>936</v>
      </c>
      <c r="W42" s="122" t="s">
        <v>936</v>
      </c>
      <c r="X42" s="134"/>
    </row>
    <row r="43" spans="1:24" s="9" customFormat="1" ht="94.5">
      <c r="A43" s="108" t="s">
        <v>919</v>
      </c>
      <c r="B43" s="109" t="s">
        <v>916</v>
      </c>
      <c r="C43" s="29"/>
      <c r="D43" s="122" t="s">
        <v>936</v>
      </c>
      <c r="E43" s="122" t="s">
        <v>936</v>
      </c>
      <c r="F43" s="122" t="s">
        <v>936</v>
      </c>
      <c r="G43" s="122" t="s">
        <v>936</v>
      </c>
      <c r="H43" s="122" t="s">
        <v>936</v>
      </c>
      <c r="I43" s="122" t="s">
        <v>936</v>
      </c>
      <c r="J43" s="122" t="s">
        <v>936</v>
      </c>
      <c r="K43" s="122" t="s">
        <v>936</v>
      </c>
      <c r="L43" s="122" t="s">
        <v>936</v>
      </c>
      <c r="M43" s="122" t="s">
        <v>936</v>
      </c>
      <c r="N43" s="122" t="s">
        <v>936</v>
      </c>
      <c r="O43" s="122" t="s">
        <v>936</v>
      </c>
      <c r="P43" s="122" t="s">
        <v>936</v>
      </c>
      <c r="Q43" s="122" t="s">
        <v>936</v>
      </c>
      <c r="R43" s="122" t="s">
        <v>936</v>
      </c>
      <c r="S43" s="122" t="s">
        <v>936</v>
      </c>
      <c r="T43" s="122" t="s">
        <v>936</v>
      </c>
      <c r="U43" s="122" t="s">
        <v>936</v>
      </c>
      <c r="V43" s="122" t="s">
        <v>936</v>
      </c>
      <c r="W43" s="122" t="s">
        <v>936</v>
      </c>
      <c r="X43" s="134"/>
    </row>
    <row r="44" spans="1:24" s="9" customFormat="1" ht="84">
      <c r="A44" s="108" t="s">
        <v>919</v>
      </c>
      <c r="B44" s="109" t="s">
        <v>917</v>
      </c>
      <c r="C44" s="29"/>
      <c r="D44" s="122" t="s">
        <v>936</v>
      </c>
      <c r="E44" s="122" t="s">
        <v>936</v>
      </c>
      <c r="F44" s="122" t="s">
        <v>936</v>
      </c>
      <c r="G44" s="122" t="s">
        <v>936</v>
      </c>
      <c r="H44" s="122" t="s">
        <v>936</v>
      </c>
      <c r="I44" s="122" t="s">
        <v>936</v>
      </c>
      <c r="J44" s="122" t="s">
        <v>936</v>
      </c>
      <c r="K44" s="122" t="s">
        <v>936</v>
      </c>
      <c r="L44" s="122" t="s">
        <v>936</v>
      </c>
      <c r="M44" s="122" t="s">
        <v>936</v>
      </c>
      <c r="N44" s="122" t="s">
        <v>936</v>
      </c>
      <c r="O44" s="122" t="s">
        <v>936</v>
      </c>
      <c r="P44" s="122" t="s">
        <v>936</v>
      </c>
      <c r="Q44" s="122" t="s">
        <v>936</v>
      </c>
      <c r="R44" s="122" t="s">
        <v>936</v>
      </c>
      <c r="S44" s="122" t="s">
        <v>936</v>
      </c>
      <c r="T44" s="122" t="s">
        <v>936</v>
      </c>
      <c r="U44" s="122" t="s">
        <v>936</v>
      </c>
      <c r="V44" s="122" t="s">
        <v>936</v>
      </c>
      <c r="W44" s="122" t="s">
        <v>936</v>
      </c>
      <c r="X44" s="134"/>
    </row>
    <row r="45" spans="1:24" s="9" customFormat="1" ht="84">
      <c r="A45" s="108" t="s">
        <v>919</v>
      </c>
      <c r="B45" s="109" t="s">
        <v>920</v>
      </c>
      <c r="C45" s="29"/>
      <c r="D45" s="122" t="s">
        <v>936</v>
      </c>
      <c r="E45" s="122" t="s">
        <v>936</v>
      </c>
      <c r="F45" s="122" t="s">
        <v>936</v>
      </c>
      <c r="G45" s="122" t="s">
        <v>936</v>
      </c>
      <c r="H45" s="122" t="s">
        <v>936</v>
      </c>
      <c r="I45" s="122" t="s">
        <v>936</v>
      </c>
      <c r="J45" s="122" t="s">
        <v>936</v>
      </c>
      <c r="K45" s="122" t="s">
        <v>936</v>
      </c>
      <c r="L45" s="122" t="s">
        <v>936</v>
      </c>
      <c r="M45" s="122" t="s">
        <v>936</v>
      </c>
      <c r="N45" s="122" t="s">
        <v>936</v>
      </c>
      <c r="O45" s="122" t="s">
        <v>936</v>
      </c>
      <c r="P45" s="122" t="s">
        <v>936</v>
      </c>
      <c r="Q45" s="122" t="s">
        <v>936</v>
      </c>
      <c r="R45" s="122" t="s">
        <v>936</v>
      </c>
      <c r="S45" s="122" t="s">
        <v>936</v>
      </c>
      <c r="T45" s="122" t="s">
        <v>936</v>
      </c>
      <c r="U45" s="122" t="s">
        <v>936</v>
      </c>
      <c r="V45" s="122" t="s">
        <v>936</v>
      </c>
      <c r="W45" s="122" t="s">
        <v>936</v>
      </c>
      <c r="X45" s="134"/>
    </row>
    <row r="46" spans="1:24" s="9" customFormat="1" ht="73.5">
      <c r="A46" s="108" t="s">
        <v>921</v>
      </c>
      <c r="B46" s="109" t="s">
        <v>922</v>
      </c>
      <c r="C46" s="29"/>
      <c r="D46" s="122" t="s">
        <v>936</v>
      </c>
      <c r="E46" s="122" t="s">
        <v>936</v>
      </c>
      <c r="F46" s="122" t="s">
        <v>936</v>
      </c>
      <c r="G46" s="122" t="s">
        <v>936</v>
      </c>
      <c r="H46" s="122" t="s">
        <v>936</v>
      </c>
      <c r="I46" s="122" t="s">
        <v>936</v>
      </c>
      <c r="J46" s="122" t="s">
        <v>936</v>
      </c>
      <c r="K46" s="122" t="s">
        <v>936</v>
      </c>
      <c r="L46" s="122" t="s">
        <v>936</v>
      </c>
      <c r="M46" s="122" t="s">
        <v>936</v>
      </c>
      <c r="N46" s="122" t="s">
        <v>936</v>
      </c>
      <c r="O46" s="122" t="s">
        <v>936</v>
      </c>
      <c r="P46" s="122" t="s">
        <v>936</v>
      </c>
      <c r="Q46" s="122" t="s">
        <v>936</v>
      </c>
      <c r="R46" s="122" t="s">
        <v>936</v>
      </c>
      <c r="S46" s="122" t="s">
        <v>936</v>
      </c>
      <c r="T46" s="122" t="s">
        <v>936</v>
      </c>
      <c r="U46" s="122" t="s">
        <v>936</v>
      </c>
      <c r="V46" s="122" t="s">
        <v>936</v>
      </c>
      <c r="W46" s="122" t="s">
        <v>936</v>
      </c>
      <c r="X46" s="134"/>
    </row>
    <row r="47" spans="1:24" s="9" customFormat="1" ht="63">
      <c r="A47" s="108" t="s">
        <v>923</v>
      </c>
      <c r="B47" s="109" t="s">
        <v>924</v>
      </c>
      <c r="C47" s="29"/>
      <c r="D47" s="122" t="s">
        <v>936</v>
      </c>
      <c r="E47" s="122" t="s">
        <v>936</v>
      </c>
      <c r="F47" s="122" t="s">
        <v>936</v>
      </c>
      <c r="G47" s="122" t="s">
        <v>936</v>
      </c>
      <c r="H47" s="122" t="s">
        <v>936</v>
      </c>
      <c r="I47" s="122" t="s">
        <v>936</v>
      </c>
      <c r="J47" s="122" t="s">
        <v>936</v>
      </c>
      <c r="K47" s="122" t="s">
        <v>936</v>
      </c>
      <c r="L47" s="122" t="s">
        <v>936</v>
      </c>
      <c r="M47" s="122" t="s">
        <v>936</v>
      </c>
      <c r="N47" s="122" t="s">
        <v>936</v>
      </c>
      <c r="O47" s="122" t="s">
        <v>936</v>
      </c>
      <c r="P47" s="122" t="s">
        <v>936</v>
      </c>
      <c r="Q47" s="122" t="s">
        <v>936</v>
      </c>
      <c r="R47" s="122" t="s">
        <v>936</v>
      </c>
      <c r="S47" s="122" t="s">
        <v>936</v>
      </c>
      <c r="T47" s="122" t="s">
        <v>936</v>
      </c>
      <c r="U47" s="122" t="s">
        <v>936</v>
      </c>
      <c r="V47" s="122" t="s">
        <v>936</v>
      </c>
      <c r="W47" s="122" t="s">
        <v>936</v>
      </c>
      <c r="X47" s="134"/>
    </row>
    <row r="48" spans="1:24" s="9" customFormat="1" ht="73.5">
      <c r="A48" s="108" t="s">
        <v>925</v>
      </c>
      <c r="B48" s="109" t="s">
        <v>926</v>
      </c>
      <c r="C48" s="29"/>
      <c r="D48" s="122" t="s">
        <v>936</v>
      </c>
      <c r="E48" s="122" t="s">
        <v>936</v>
      </c>
      <c r="F48" s="122" t="s">
        <v>936</v>
      </c>
      <c r="G48" s="122" t="s">
        <v>936</v>
      </c>
      <c r="H48" s="122" t="s">
        <v>936</v>
      </c>
      <c r="I48" s="122" t="s">
        <v>936</v>
      </c>
      <c r="J48" s="122" t="s">
        <v>936</v>
      </c>
      <c r="K48" s="122" t="s">
        <v>936</v>
      </c>
      <c r="L48" s="122" t="s">
        <v>936</v>
      </c>
      <c r="M48" s="122" t="s">
        <v>936</v>
      </c>
      <c r="N48" s="122" t="s">
        <v>936</v>
      </c>
      <c r="O48" s="122" t="s">
        <v>936</v>
      </c>
      <c r="P48" s="122" t="s">
        <v>936</v>
      </c>
      <c r="Q48" s="122" t="s">
        <v>936</v>
      </c>
      <c r="R48" s="122" t="s">
        <v>936</v>
      </c>
      <c r="S48" s="122" t="s">
        <v>936</v>
      </c>
      <c r="T48" s="122" t="s">
        <v>936</v>
      </c>
      <c r="U48" s="122" t="s">
        <v>936</v>
      </c>
      <c r="V48" s="122" t="s">
        <v>936</v>
      </c>
      <c r="W48" s="122" t="s">
        <v>936</v>
      </c>
      <c r="X48" s="134"/>
    </row>
    <row r="49" spans="1:24" s="9" customFormat="1" ht="31.5">
      <c r="A49" s="108" t="s">
        <v>463</v>
      </c>
      <c r="B49" s="109" t="s">
        <v>927</v>
      </c>
      <c r="C49" s="29"/>
      <c r="D49" s="122" t="s">
        <v>936</v>
      </c>
      <c r="E49" s="122" t="s">
        <v>936</v>
      </c>
      <c r="F49" s="122" t="s">
        <v>936</v>
      </c>
      <c r="G49" s="122" t="s">
        <v>936</v>
      </c>
      <c r="H49" s="122" t="s">
        <v>936</v>
      </c>
      <c r="I49" s="122" t="s">
        <v>936</v>
      </c>
      <c r="J49" s="122" t="s">
        <v>936</v>
      </c>
      <c r="K49" s="122" t="s">
        <v>936</v>
      </c>
      <c r="L49" s="122" t="s">
        <v>936</v>
      </c>
      <c r="M49" s="122" t="s">
        <v>936</v>
      </c>
      <c r="N49" s="122" t="s">
        <v>936</v>
      </c>
      <c r="O49" s="122" t="s">
        <v>936</v>
      </c>
      <c r="P49" s="122" t="s">
        <v>936</v>
      </c>
      <c r="Q49" s="122" t="s">
        <v>936</v>
      </c>
      <c r="R49" s="122" t="s">
        <v>936</v>
      </c>
      <c r="S49" s="122" t="s">
        <v>936</v>
      </c>
      <c r="T49" s="122" t="s">
        <v>936</v>
      </c>
      <c r="U49" s="122" t="s">
        <v>936</v>
      </c>
      <c r="V49" s="122" t="s">
        <v>936</v>
      </c>
      <c r="W49" s="122" t="s">
        <v>936</v>
      </c>
      <c r="X49" s="134"/>
    </row>
    <row r="50" spans="1:24" s="9" customFormat="1" ht="52.5">
      <c r="A50" s="108" t="s">
        <v>461</v>
      </c>
      <c r="B50" s="109" t="s">
        <v>928</v>
      </c>
      <c r="C50" s="29"/>
      <c r="D50" s="122" t="s">
        <v>936</v>
      </c>
      <c r="E50" s="122" t="s">
        <v>936</v>
      </c>
      <c r="F50" s="122" t="s">
        <v>936</v>
      </c>
      <c r="G50" s="122" t="s">
        <v>936</v>
      </c>
      <c r="H50" s="122" t="s">
        <v>936</v>
      </c>
      <c r="I50" s="122" t="s">
        <v>936</v>
      </c>
      <c r="J50" s="122" t="s">
        <v>936</v>
      </c>
      <c r="K50" s="122" t="s">
        <v>936</v>
      </c>
      <c r="L50" s="122" t="s">
        <v>936</v>
      </c>
      <c r="M50" s="122" t="s">
        <v>936</v>
      </c>
      <c r="N50" s="122" t="s">
        <v>936</v>
      </c>
      <c r="O50" s="122" t="s">
        <v>936</v>
      </c>
      <c r="P50" s="122" t="s">
        <v>936</v>
      </c>
      <c r="Q50" s="122" t="s">
        <v>936</v>
      </c>
      <c r="R50" s="122" t="s">
        <v>936</v>
      </c>
      <c r="S50" s="122" t="s">
        <v>936</v>
      </c>
      <c r="T50" s="122" t="s">
        <v>936</v>
      </c>
      <c r="U50" s="122" t="s">
        <v>936</v>
      </c>
      <c r="V50" s="122" t="s">
        <v>936</v>
      </c>
      <c r="W50" s="122" t="s">
        <v>936</v>
      </c>
      <c r="X50" s="134"/>
    </row>
    <row r="51" spans="1:24" s="9" customFormat="1" ht="31.5">
      <c r="A51" s="108" t="s">
        <v>459</v>
      </c>
      <c r="B51" s="109" t="s">
        <v>929</v>
      </c>
      <c r="C51" s="29"/>
      <c r="D51" s="122" t="s">
        <v>936</v>
      </c>
      <c r="E51" s="122" t="s">
        <v>936</v>
      </c>
      <c r="F51" s="122" t="s">
        <v>936</v>
      </c>
      <c r="G51" s="122" t="s">
        <v>936</v>
      </c>
      <c r="H51" s="122" t="s">
        <v>936</v>
      </c>
      <c r="I51" s="122" t="s">
        <v>936</v>
      </c>
      <c r="J51" s="122" t="s">
        <v>936</v>
      </c>
      <c r="K51" s="122" t="s">
        <v>936</v>
      </c>
      <c r="L51" s="122" t="s">
        <v>936</v>
      </c>
      <c r="M51" s="122" t="s">
        <v>936</v>
      </c>
      <c r="N51" s="122" t="s">
        <v>936</v>
      </c>
      <c r="O51" s="122" t="s">
        <v>936</v>
      </c>
      <c r="P51" s="122" t="s">
        <v>936</v>
      </c>
      <c r="Q51" s="122" t="s">
        <v>936</v>
      </c>
      <c r="R51" s="122" t="s">
        <v>936</v>
      </c>
      <c r="S51" s="122" t="s">
        <v>936</v>
      </c>
      <c r="T51" s="122" t="s">
        <v>936</v>
      </c>
      <c r="U51" s="122" t="s">
        <v>936</v>
      </c>
      <c r="V51" s="122" t="s">
        <v>936</v>
      </c>
      <c r="W51" s="122" t="s">
        <v>936</v>
      </c>
      <c r="X51" s="134"/>
    </row>
    <row r="52" spans="1:24" s="9" customFormat="1" ht="52.5">
      <c r="A52" s="108" t="s">
        <v>455</v>
      </c>
      <c r="B52" s="109" t="s">
        <v>930</v>
      </c>
      <c r="C52" s="29"/>
      <c r="D52" s="122" t="s">
        <v>936</v>
      </c>
      <c r="E52" s="122" t="s">
        <v>936</v>
      </c>
      <c r="F52" s="122" t="s">
        <v>936</v>
      </c>
      <c r="G52" s="122" t="s">
        <v>936</v>
      </c>
      <c r="H52" s="122" t="s">
        <v>936</v>
      </c>
      <c r="I52" s="122" t="s">
        <v>936</v>
      </c>
      <c r="J52" s="122" t="s">
        <v>936</v>
      </c>
      <c r="K52" s="122" t="s">
        <v>936</v>
      </c>
      <c r="L52" s="122" t="s">
        <v>936</v>
      </c>
      <c r="M52" s="122" t="s">
        <v>936</v>
      </c>
      <c r="N52" s="122" t="s">
        <v>936</v>
      </c>
      <c r="O52" s="122" t="s">
        <v>936</v>
      </c>
      <c r="P52" s="122" t="s">
        <v>936</v>
      </c>
      <c r="Q52" s="122" t="s">
        <v>936</v>
      </c>
      <c r="R52" s="122" t="s">
        <v>936</v>
      </c>
      <c r="S52" s="122" t="s">
        <v>936</v>
      </c>
      <c r="T52" s="122" t="s">
        <v>936</v>
      </c>
      <c r="U52" s="122" t="s">
        <v>936</v>
      </c>
      <c r="V52" s="122" t="s">
        <v>936</v>
      </c>
      <c r="W52" s="122" t="s">
        <v>936</v>
      </c>
      <c r="X52" s="134"/>
    </row>
    <row r="53" spans="1:24" s="9" customFormat="1" ht="42">
      <c r="A53" s="108" t="s">
        <v>447</v>
      </c>
      <c r="B53" s="109" t="s">
        <v>931</v>
      </c>
      <c r="C53" s="29"/>
      <c r="D53" s="111">
        <f>SUM(D54)</f>
        <v>15.814</v>
      </c>
      <c r="E53" s="111">
        <f aca="true" t="shared" si="2" ref="E53:V53">SUM(E54)</f>
        <v>0</v>
      </c>
      <c r="F53" s="111">
        <f t="shared" si="2"/>
        <v>0</v>
      </c>
      <c r="G53" s="111">
        <f t="shared" si="2"/>
        <v>15.814</v>
      </c>
      <c r="H53" s="111">
        <f t="shared" si="2"/>
        <v>0</v>
      </c>
      <c r="I53" s="111">
        <f t="shared" si="2"/>
        <v>2.519</v>
      </c>
      <c r="J53" s="111">
        <f t="shared" si="2"/>
        <v>0</v>
      </c>
      <c r="K53" s="111">
        <f t="shared" si="2"/>
        <v>0</v>
      </c>
      <c r="L53" s="111">
        <f t="shared" si="2"/>
        <v>0.606</v>
      </c>
      <c r="M53" s="111">
        <f t="shared" si="2"/>
        <v>0</v>
      </c>
      <c r="N53" s="111">
        <f t="shared" si="2"/>
        <v>-13.294999999999998</v>
      </c>
      <c r="O53" s="137">
        <f aca="true" t="shared" si="3" ref="O53:O59">N53/D53</f>
        <v>-0.840710762615404</v>
      </c>
      <c r="P53" s="111">
        <f t="shared" si="2"/>
        <v>0</v>
      </c>
      <c r="Q53" s="137">
        <f>IF(E53&lt;&gt;0,P53/E53,0)</f>
        <v>0</v>
      </c>
      <c r="R53" s="111">
        <f t="shared" si="2"/>
        <v>0</v>
      </c>
      <c r="S53" s="111">
        <f t="shared" si="2"/>
        <v>0</v>
      </c>
      <c r="T53" s="111">
        <f t="shared" si="2"/>
        <v>-13.294999999999998</v>
      </c>
      <c r="U53" s="137">
        <f>IF(G53&lt;&gt;0,T53/G53,0)</f>
        <v>-0.840710762615404</v>
      </c>
      <c r="V53" s="111">
        <f t="shared" si="2"/>
        <v>0</v>
      </c>
      <c r="W53" s="137">
        <f>IF(H53&lt;&gt;0,V53/H53,0)</f>
        <v>0</v>
      </c>
      <c r="X53" s="134"/>
    </row>
    <row r="54" spans="1:24" ht="31.5">
      <c r="A54" s="108" t="s">
        <v>862</v>
      </c>
      <c r="B54" s="109" t="s">
        <v>863</v>
      </c>
      <c r="C54" s="110"/>
      <c r="D54" s="111">
        <f>SUM(D55:D59)</f>
        <v>15.814</v>
      </c>
      <c r="E54" s="111">
        <f aca="true" t="shared" si="4" ref="E54:V54">SUM(E55:E59)</f>
        <v>0</v>
      </c>
      <c r="F54" s="111">
        <f t="shared" si="4"/>
        <v>0</v>
      </c>
      <c r="G54" s="111">
        <f t="shared" si="4"/>
        <v>15.814</v>
      </c>
      <c r="H54" s="111">
        <f t="shared" si="4"/>
        <v>0</v>
      </c>
      <c r="I54" s="111">
        <f t="shared" si="4"/>
        <v>2.519</v>
      </c>
      <c r="J54" s="111">
        <f t="shared" si="4"/>
        <v>0</v>
      </c>
      <c r="K54" s="111">
        <f t="shared" si="4"/>
        <v>0</v>
      </c>
      <c r="L54" s="111">
        <f t="shared" si="4"/>
        <v>0.606</v>
      </c>
      <c r="M54" s="111">
        <f t="shared" si="4"/>
        <v>0</v>
      </c>
      <c r="N54" s="111">
        <f t="shared" si="4"/>
        <v>-13.294999999999998</v>
      </c>
      <c r="O54" s="135">
        <f t="shared" si="3"/>
        <v>-0.840710762615404</v>
      </c>
      <c r="P54" s="111">
        <f t="shared" si="4"/>
        <v>0</v>
      </c>
      <c r="Q54" s="135">
        <f>IF(E54&lt;&gt;0,P54/E54,0)</f>
        <v>0</v>
      </c>
      <c r="R54" s="111">
        <f t="shared" si="4"/>
        <v>0</v>
      </c>
      <c r="S54" s="135">
        <f>IF(F54&lt;&gt;0,R54/F54,0)</f>
        <v>0</v>
      </c>
      <c r="T54" s="111">
        <f t="shared" si="4"/>
        <v>-13.294999999999998</v>
      </c>
      <c r="U54" s="135">
        <f>IF(G54&lt;&gt;0,T54/G54,0)</f>
        <v>-0.840710762615404</v>
      </c>
      <c r="V54" s="111">
        <f t="shared" si="4"/>
        <v>0</v>
      </c>
      <c r="W54" s="135">
        <f>IF(H54&lt;&gt;0,V54/H54,0)</f>
        <v>0</v>
      </c>
      <c r="X54" s="136"/>
    </row>
    <row r="55" spans="1:24" ht="22.5">
      <c r="A55" s="108"/>
      <c r="B55" s="134" t="s">
        <v>864</v>
      </c>
      <c r="C55" s="108" t="s">
        <v>865</v>
      </c>
      <c r="D55" s="29">
        <f>SUM(E55:H55)</f>
        <v>2.627</v>
      </c>
      <c r="E55" s="29">
        <v>0</v>
      </c>
      <c r="F55" s="29">
        <v>0</v>
      </c>
      <c r="G55" s="29">
        <v>2.627</v>
      </c>
      <c r="H55" s="29">
        <v>0</v>
      </c>
      <c r="I55" s="29">
        <f>SUM(J55:M55)</f>
        <v>0</v>
      </c>
      <c r="J55" s="29">
        <v>0</v>
      </c>
      <c r="K55" s="29">
        <v>0</v>
      </c>
      <c r="L55" s="29">
        <v>0</v>
      </c>
      <c r="M55" s="29">
        <v>0</v>
      </c>
      <c r="N55" s="29">
        <f>I55-D55</f>
        <v>-2.627</v>
      </c>
      <c r="O55" s="133">
        <f t="shared" si="3"/>
        <v>-1</v>
      </c>
      <c r="P55" s="29">
        <v>0</v>
      </c>
      <c r="Q55" s="133">
        <f aca="true" t="shared" si="5" ref="Q55:Q64">IF(E55&lt;&gt;0,P55/E55,0)</f>
        <v>0</v>
      </c>
      <c r="R55" s="29">
        <v>0</v>
      </c>
      <c r="S55" s="133">
        <f aca="true" t="shared" si="6" ref="S55:S64">IF(F55&lt;&gt;0,R55/F55,0)</f>
        <v>0</v>
      </c>
      <c r="T55" s="29">
        <f aca="true" t="shared" si="7" ref="T55:T64">I55-D55</f>
        <v>-2.627</v>
      </c>
      <c r="U55" s="133">
        <f aca="true" t="shared" si="8" ref="U55:U64">IF(G55&lt;&gt;0,T55/G55,0)</f>
        <v>-1</v>
      </c>
      <c r="V55" s="29">
        <v>0</v>
      </c>
      <c r="W55" s="133">
        <f aca="true" t="shared" si="9" ref="W55:W64">IF(H55&lt;&gt;0,V55/H55,0)</f>
        <v>0</v>
      </c>
      <c r="X55" s="136"/>
    </row>
    <row r="56" spans="1:24" ht="22.5">
      <c r="A56" s="108"/>
      <c r="B56" s="134" t="s">
        <v>866</v>
      </c>
      <c r="C56" s="108" t="s">
        <v>867</v>
      </c>
      <c r="D56" s="29">
        <f aca="true" t="shared" si="10" ref="D56:D64">SUM(E56:H56)</f>
        <v>2.261</v>
      </c>
      <c r="E56" s="29">
        <v>0</v>
      </c>
      <c r="F56" s="29">
        <v>0</v>
      </c>
      <c r="G56" s="29">
        <v>2.261</v>
      </c>
      <c r="H56" s="29">
        <v>0</v>
      </c>
      <c r="I56" s="29">
        <v>1.913</v>
      </c>
      <c r="J56" s="29">
        <v>0</v>
      </c>
      <c r="K56" s="29">
        <v>0</v>
      </c>
      <c r="L56" s="29">
        <v>0</v>
      </c>
      <c r="M56" s="29">
        <v>0</v>
      </c>
      <c r="N56" s="29">
        <f>I56-D56</f>
        <v>-0.3480000000000001</v>
      </c>
      <c r="O56" s="133">
        <f t="shared" si="3"/>
        <v>-0.15391419725785055</v>
      </c>
      <c r="P56" s="29">
        <v>0</v>
      </c>
      <c r="Q56" s="133">
        <f t="shared" si="5"/>
        <v>0</v>
      </c>
      <c r="R56" s="29">
        <v>0</v>
      </c>
      <c r="S56" s="133">
        <f t="shared" si="6"/>
        <v>0</v>
      </c>
      <c r="T56" s="29">
        <f t="shared" si="7"/>
        <v>-0.3480000000000001</v>
      </c>
      <c r="U56" s="133">
        <f t="shared" si="8"/>
        <v>-0.15391419725785055</v>
      </c>
      <c r="V56" s="29">
        <v>0</v>
      </c>
      <c r="W56" s="133">
        <f t="shared" si="9"/>
        <v>0</v>
      </c>
      <c r="X56" s="136"/>
    </row>
    <row r="57" spans="1:24" ht="67.5">
      <c r="A57" s="108"/>
      <c r="B57" s="134" t="s">
        <v>868</v>
      </c>
      <c r="C57" s="108" t="s">
        <v>869</v>
      </c>
      <c r="D57" s="29">
        <f t="shared" si="10"/>
        <v>1.009</v>
      </c>
      <c r="E57" s="29">
        <v>0</v>
      </c>
      <c r="F57" s="29">
        <v>0</v>
      </c>
      <c r="G57" s="29">
        <v>1.009</v>
      </c>
      <c r="H57" s="29">
        <v>0</v>
      </c>
      <c r="I57" s="29">
        <f aca="true" t="shared" si="11" ref="I57:I64">SUM(J57:M57)</f>
        <v>0.606</v>
      </c>
      <c r="J57" s="29">
        <v>0</v>
      </c>
      <c r="K57" s="29">
        <v>0</v>
      </c>
      <c r="L57" s="29">
        <v>0.606</v>
      </c>
      <c r="M57" s="29">
        <v>0</v>
      </c>
      <c r="N57" s="29">
        <f>I57-D57</f>
        <v>-0.4029999999999999</v>
      </c>
      <c r="O57" s="133">
        <f t="shared" si="3"/>
        <v>-0.39940535183349846</v>
      </c>
      <c r="P57" s="29">
        <v>0</v>
      </c>
      <c r="Q57" s="133">
        <f t="shared" si="5"/>
        <v>0</v>
      </c>
      <c r="R57" s="29">
        <v>0</v>
      </c>
      <c r="S57" s="133">
        <f t="shared" si="6"/>
        <v>0</v>
      </c>
      <c r="T57" s="29">
        <f>I57-D57</f>
        <v>-0.4029999999999999</v>
      </c>
      <c r="U57" s="135">
        <f t="shared" si="8"/>
        <v>-0.39940535183349846</v>
      </c>
      <c r="V57" s="29">
        <v>0</v>
      </c>
      <c r="W57" s="133">
        <f t="shared" si="9"/>
        <v>0</v>
      </c>
      <c r="X57" s="134" t="s">
        <v>888</v>
      </c>
    </row>
    <row r="58" spans="1:24" ht="22.5">
      <c r="A58" s="108"/>
      <c r="B58" s="134" t="s">
        <v>870</v>
      </c>
      <c r="C58" s="108" t="s">
        <v>871</v>
      </c>
      <c r="D58" s="29">
        <f t="shared" si="10"/>
        <v>3.614</v>
      </c>
      <c r="E58" s="29">
        <v>0</v>
      </c>
      <c r="F58" s="29">
        <v>0</v>
      </c>
      <c r="G58" s="29">
        <v>3.614</v>
      </c>
      <c r="H58" s="29">
        <v>0</v>
      </c>
      <c r="I58" s="29">
        <f t="shared" si="11"/>
        <v>0</v>
      </c>
      <c r="J58" s="29">
        <v>0</v>
      </c>
      <c r="K58" s="29">
        <v>0</v>
      </c>
      <c r="L58" s="29">
        <v>0</v>
      </c>
      <c r="M58" s="29">
        <v>0</v>
      </c>
      <c r="N58" s="29">
        <f>I58-D58</f>
        <v>-3.614</v>
      </c>
      <c r="O58" s="133">
        <f t="shared" si="3"/>
        <v>-1</v>
      </c>
      <c r="P58" s="29">
        <v>0</v>
      </c>
      <c r="Q58" s="133">
        <f t="shared" si="5"/>
        <v>0</v>
      </c>
      <c r="R58" s="29">
        <v>0</v>
      </c>
      <c r="S58" s="133">
        <f t="shared" si="6"/>
        <v>0</v>
      </c>
      <c r="T58" s="29">
        <f t="shared" si="7"/>
        <v>-3.614</v>
      </c>
      <c r="U58" s="133">
        <f t="shared" si="8"/>
        <v>-1</v>
      </c>
      <c r="V58" s="29">
        <v>0</v>
      </c>
      <c r="W58" s="133">
        <f t="shared" si="9"/>
        <v>0</v>
      </c>
      <c r="X58" s="136"/>
    </row>
    <row r="59" spans="1:24" ht="22.5">
      <c r="A59" s="108"/>
      <c r="B59" s="134" t="s">
        <v>872</v>
      </c>
      <c r="C59" s="108" t="s">
        <v>873</v>
      </c>
      <c r="D59" s="29">
        <f t="shared" si="10"/>
        <v>6.303</v>
      </c>
      <c r="E59" s="29">
        <v>0</v>
      </c>
      <c r="F59" s="29">
        <v>0</v>
      </c>
      <c r="G59" s="29">
        <v>6.303</v>
      </c>
      <c r="H59" s="29">
        <v>0</v>
      </c>
      <c r="I59" s="29">
        <f t="shared" si="11"/>
        <v>0</v>
      </c>
      <c r="J59" s="29">
        <v>0</v>
      </c>
      <c r="K59" s="29">
        <v>0</v>
      </c>
      <c r="L59" s="29">
        <v>0</v>
      </c>
      <c r="M59" s="29">
        <v>0</v>
      </c>
      <c r="N59" s="29">
        <f>I59-D59</f>
        <v>-6.303</v>
      </c>
      <c r="O59" s="133">
        <f t="shared" si="3"/>
        <v>-1</v>
      </c>
      <c r="P59" s="29">
        <v>0</v>
      </c>
      <c r="Q59" s="133">
        <f t="shared" si="5"/>
        <v>0</v>
      </c>
      <c r="R59" s="29">
        <v>0</v>
      </c>
      <c r="S59" s="133">
        <f t="shared" si="6"/>
        <v>0</v>
      </c>
      <c r="T59" s="29">
        <f t="shared" si="7"/>
        <v>-6.303</v>
      </c>
      <c r="U59" s="133">
        <f t="shared" si="8"/>
        <v>-1</v>
      </c>
      <c r="V59" s="29">
        <v>0</v>
      </c>
      <c r="W59" s="133">
        <f t="shared" si="9"/>
        <v>0</v>
      </c>
      <c r="X59" s="136"/>
    </row>
    <row r="60" spans="1:24" ht="42">
      <c r="A60" s="108" t="s">
        <v>932</v>
      </c>
      <c r="B60" s="109" t="s">
        <v>933</v>
      </c>
      <c r="C60" s="108"/>
      <c r="D60" s="122" t="s">
        <v>936</v>
      </c>
      <c r="E60" s="122" t="s">
        <v>936</v>
      </c>
      <c r="F60" s="122" t="s">
        <v>936</v>
      </c>
      <c r="G60" s="122" t="s">
        <v>936</v>
      </c>
      <c r="H60" s="122" t="s">
        <v>936</v>
      </c>
      <c r="I60" s="122" t="s">
        <v>936</v>
      </c>
      <c r="J60" s="122" t="s">
        <v>936</v>
      </c>
      <c r="K60" s="122" t="s">
        <v>936</v>
      </c>
      <c r="L60" s="122" t="s">
        <v>936</v>
      </c>
      <c r="M60" s="122" t="s">
        <v>936</v>
      </c>
      <c r="N60" s="122" t="s">
        <v>936</v>
      </c>
      <c r="O60" s="122" t="s">
        <v>936</v>
      </c>
      <c r="P60" s="122" t="s">
        <v>936</v>
      </c>
      <c r="Q60" s="122" t="s">
        <v>936</v>
      </c>
      <c r="R60" s="122" t="s">
        <v>936</v>
      </c>
      <c r="S60" s="122" t="s">
        <v>936</v>
      </c>
      <c r="T60" s="122" t="s">
        <v>936</v>
      </c>
      <c r="U60" s="122" t="s">
        <v>936</v>
      </c>
      <c r="V60" s="122" t="s">
        <v>936</v>
      </c>
      <c r="W60" s="122" t="s">
        <v>936</v>
      </c>
      <c r="X60" s="136"/>
    </row>
    <row r="61" spans="1:24" ht="31.5">
      <c r="A61" s="108" t="s">
        <v>445</v>
      </c>
      <c r="B61" s="109" t="s">
        <v>934</v>
      </c>
      <c r="C61" s="108"/>
      <c r="D61" s="111">
        <f>SUM(D62)</f>
        <v>3.063</v>
      </c>
      <c r="E61" s="111">
        <f aca="true" t="shared" si="12" ref="E61:V61">SUM(E62)</f>
        <v>0</v>
      </c>
      <c r="F61" s="111">
        <f t="shared" si="12"/>
        <v>0</v>
      </c>
      <c r="G61" s="111">
        <f t="shared" si="12"/>
        <v>3.063</v>
      </c>
      <c r="H61" s="111">
        <f t="shared" si="12"/>
        <v>0</v>
      </c>
      <c r="I61" s="111">
        <f t="shared" si="12"/>
        <v>0.017</v>
      </c>
      <c r="J61" s="111">
        <f t="shared" si="12"/>
        <v>0</v>
      </c>
      <c r="K61" s="111">
        <f t="shared" si="12"/>
        <v>0</v>
      </c>
      <c r="L61" s="111">
        <f t="shared" si="12"/>
        <v>0.017</v>
      </c>
      <c r="M61" s="111">
        <f t="shared" si="12"/>
        <v>0</v>
      </c>
      <c r="N61" s="111">
        <f t="shared" si="12"/>
        <v>-3.0460000000000003</v>
      </c>
      <c r="O61" s="137">
        <f>N61/D61</f>
        <v>-0.9944498857329416</v>
      </c>
      <c r="P61" s="111">
        <f t="shared" si="12"/>
        <v>0</v>
      </c>
      <c r="Q61" s="111">
        <f t="shared" si="12"/>
        <v>0</v>
      </c>
      <c r="R61" s="111">
        <f t="shared" si="12"/>
        <v>0</v>
      </c>
      <c r="S61" s="111">
        <f t="shared" si="12"/>
        <v>0</v>
      </c>
      <c r="T61" s="111">
        <f t="shared" si="12"/>
        <v>-3.0460000000000003</v>
      </c>
      <c r="U61" s="137">
        <f>IF(G61&lt;&gt;0,T61/G61,0)</f>
        <v>-0.9944498857329416</v>
      </c>
      <c r="V61" s="111">
        <f t="shared" si="12"/>
        <v>0</v>
      </c>
      <c r="W61" s="137">
        <f>IF(H61&lt;&gt;0,V61/H61,0)</f>
        <v>0</v>
      </c>
      <c r="X61" s="136"/>
    </row>
    <row r="62" spans="1:24" ht="31.5">
      <c r="A62" s="108" t="s">
        <v>443</v>
      </c>
      <c r="B62" s="109" t="s">
        <v>874</v>
      </c>
      <c r="C62" s="110"/>
      <c r="D62" s="111">
        <f>SUM(D63:D64)</f>
        <v>3.063</v>
      </c>
      <c r="E62" s="111">
        <f aca="true" t="shared" si="13" ref="E62:N62">SUM(E63:E64)</f>
        <v>0</v>
      </c>
      <c r="F62" s="111">
        <f t="shared" si="13"/>
        <v>0</v>
      </c>
      <c r="G62" s="111">
        <f t="shared" si="13"/>
        <v>3.063</v>
      </c>
      <c r="H62" s="111">
        <f t="shared" si="13"/>
        <v>0</v>
      </c>
      <c r="I62" s="111">
        <f t="shared" si="13"/>
        <v>0.017</v>
      </c>
      <c r="J62" s="111">
        <f t="shared" si="13"/>
        <v>0</v>
      </c>
      <c r="K62" s="111">
        <f t="shared" si="13"/>
        <v>0</v>
      </c>
      <c r="L62" s="111">
        <f t="shared" si="13"/>
        <v>0.017</v>
      </c>
      <c r="M62" s="111">
        <f t="shared" si="13"/>
        <v>0</v>
      </c>
      <c r="N62" s="111">
        <f t="shared" si="13"/>
        <v>-3.0460000000000003</v>
      </c>
      <c r="O62" s="135">
        <f>N62/D62</f>
        <v>-0.9944498857329416</v>
      </c>
      <c r="P62" s="111">
        <f>SUM(P63:P64)</f>
        <v>0</v>
      </c>
      <c r="Q62" s="135">
        <f>IF(E62&lt;&gt;0,P62/E62,0)</f>
        <v>0</v>
      </c>
      <c r="R62" s="111">
        <f>SUM(R63:R64)</f>
        <v>0</v>
      </c>
      <c r="S62" s="135">
        <f>IF(F62&lt;&gt;0,R62/F62,0)</f>
        <v>0</v>
      </c>
      <c r="T62" s="111">
        <f>SUM(T63:T64)</f>
        <v>-3.0460000000000003</v>
      </c>
      <c r="U62" s="135">
        <f>IF(G62&lt;&gt;0,T62/G62,0)</f>
        <v>-0.9944498857329416</v>
      </c>
      <c r="V62" s="111">
        <f>SUM(V63:V64)</f>
        <v>0</v>
      </c>
      <c r="W62" s="135">
        <f>IF(H62&lt;&gt;0,V62/H62,0)</f>
        <v>0</v>
      </c>
      <c r="X62" s="136"/>
    </row>
    <row r="63" spans="1:24" ht="22.5">
      <c r="A63" s="108"/>
      <c r="B63" s="134" t="s">
        <v>875</v>
      </c>
      <c r="C63" s="108" t="s">
        <v>876</v>
      </c>
      <c r="D63" s="29">
        <f t="shared" si="10"/>
        <v>3.063</v>
      </c>
      <c r="E63" s="29">
        <v>0</v>
      </c>
      <c r="F63" s="29">
        <v>0</v>
      </c>
      <c r="G63" s="29">
        <v>3.063</v>
      </c>
      <c r="H63" s="29">
        <v>0</v>
      </c>
      <c r="I63" s="29">
        <f t="shared" si="11"/>
        <v>0</v>
      </c>
      <c r="J63" s="29">
        <v>0</v>
      </c>
      <c r="K63" s="29">
        <v>0</v>
      </c>
      <c r="L63" s="29">
        <v>0</v>
      </c>
      <c r="M63" s="29">
        <v>0</v>
      </c>
      <c r="N63" s="29">
        <f>I63-D63</f>
        <v>-3.063</v>
      </c>
      <c r="O63" s="133">
        <f>N63/D63</f>
        <v>-1</v>
      </c>
      <c r="P63" s="29">
        <v>0</v>
      </c>
      <c r="Q63" s="133">
        <f t="shared" si="5"/>
        <v>0</v>
      </c>
      <c r="R63" s="29">
        <v>0</v>
      </c>
      <c r="S63" s="133">
        <f t="shared" si="6"/>
        <v>0</v>
      </c>
      <c r="T63" s="29">
        <f t="shared" si="7"/>
        <v>-3.063</v>
      </c>
      <c r="U63" s="133">
        <f t="shared" si="8"/>
        <v>-1</v>
      </c>
      <c r="V63" s="29">
        <v>0</v>
      </c>
      <c r="W63" s="133">
        <f t="shared" si="9"/>
        <v>0</v>
      </c>
      <c r="X63" s="136"/>
    </row>
    <row r="64" spans="1:24" ht="22.5">
      <c r="A64" s="108"/>
      <c r="B64" s="134" t="s">
        <v>969</v>
      </c>
      <c r="C64" s="108" t="s">
        <v>968</v>
      </c>
      <c r="D64" s="29">
        <f t="shared" si="10"/>
        <v>0</v>
      </c>
      <c r="E64" s="29">
        <v>0</v>
      </c>
      <c r="F64" s="29">
        <v>0</v>
      </c>
      <c r="G64" s="29">
        <v>0</v>
      </c>
      <c r="H64" s="29">
        <v>0</v>
      </c>
      <c r="I64" s="29">
        <f t="shared" si="11"/>
        <v>0.017</v>
      </c>
      <c r="J64" s="29">
        <v>0</v>
      </c>
      <c r="K64" s="29">
        <v>0</v>
      </c>
      <c r="L64" s="29">
        <v>0.017</v>
      </c>
      <c r="M64" s="29">
        <v>0</v>
      </c>
      <c r="N64" s="29">
        <f>I64-D64</f>
        <v>0.017</v>
      </c>
      <c r="O64" s="133">
        <f>IF(D64&lt;&gt;0,N64/D64,0)</f>
        <v>0</v>
      </c>
      <c r="P64" s="29">
        <v>0</v>
      </c>
      <c r="Q64" s="133">
        <f t="shared" si="5"/>
        <v>0</v>
      </c>
      <c r="R64" s="29">
        <v>0</v>
      </c>
      <c r="S64" s="133">
        <f t="shared" si="6"/>
        <v>0</v>
      </c>
      <c r="T64" s="29">
        <f t="shared" si="7"/>
        <v>0.017</v>
      </c>
      <c r="U64" s="133">
        <f t="shared" si="8"/>
        <v>0</v>
      </c>
      <c r="V64" s="29">
        <v>0</v>
      </c>
      <c r="W64" s="133">
        <f t="shared" si="9"/>
        <v>0</v>
      </c>
      <c r="X64" s="136"/>
    </row>
    <row r="65" spans="1:24" ht="31.5">
      <c r="A65" s="108" t="s">
        <v>439</v>
      </c>
      <c r="B65" s="109" t="s">
        <v>935</v>
      </c>
      <c r="C65" s="122"/>
      <c r="D65" s="122" t="s">
        <v>936</v>
      </c>
      <c r="E65" s="122" t="s">
        <v>936</v>
      </c>
      <c r="F65" s="122" t="s">
        <v>936</v>
      </c>
      <c r="G65" s="122" t="s">
        <v>936</v>
      </c>
      <c r="H65" s="122" t="s">
        <v>936</v>
      </c>
      <c r="I65" s="122" t="s">
        <v>936</v>
      </c>
      <c r="J65" s="122" t="s">
        <v>936</v>
      </c>
      <c r="K65" s="122" t="s">
        <v>936</v>
      </c>
      <c r="L65" s="122" t="s">
        <v>936</v>
      </c>
      <c r="M65" s="122" t="s">
        <v>936</v>
      </c>
      <c r="N65" s="122" t="s">
        <v>936</v>
      </c>
      <c r="O65" s="122" t="s">
        <v>936</v>
      </c>
      <c r="P65" s="122" t="s">
        <v>936</v>
      </c>
      <c r="Q65" s="122" t="s">
        <v>936</v>
      </c>
      <c r="R65" s="122" t="s">
        <v>936</v>
      </c>
      <c r="S65" s="122" t="s">
        <v>936</v>
      </c>
      <c r="T65" s="122" t="s">
        <v>936</v>
      </c>
      <c r="U65" s="122" t="s">
        <v>936</v>
      </c>
      <c r="V65" s="122" t="s">
        <v>936</v>
      </c>
      <c r="W65" s="122" t="s">
        <v>936</v>
      </c>
      <c r="X65" s="136"/>
    </row>
    <row r="66" spans="1:24" ht="31.5">
      <c r="A66" s="108" t="s">
        <v>437</v>
      </c>
      <c r="B66" s="109" t="s">
        <v>937</v>
      </c>
      <c r="C66" s="122"/>
      <c r="D66" s="122" t="s">
        <v>936</v>
      </c>
      <c r="E66" s="122" t="s">
        <v>936</v>
      </c>
      <c r="F66" s="122" t="s">
        <v>936</v>
      </c>
      <c r="G66" s="122" t="s">
        <v>936</v>
      </c>
      <c r="H66" s="122" t="s">
        <v>936</v>
      </c>
      <c r="I66" s="122" t="s">
        <v>936</v>
      </c>
      <c r="J66" s="122" t="s">
        <v>936</v>
      </c>
      <c r="K66" s="122" t="s">
        <v>936</v>
      </c>
      <c r="L66" s="122" t="s">
        <v>936</v>
      </c>
      <c r="M66" s="122" t="s">
        <v>936</v>
      </c>
      <c r="N66" s="122" t="s">
        <v>936</v>
      </c>
      <c r="O66" s="122" t="s">
        <v>936</v>
      </c>
      <c r="P66" s="122" t="s">
        <v>936</v>
      </c>
      <c r="Q66" s="122" t="s">
        <v>936</v>
      </c>
      <c r="R66" s="122" t="s">
        <v>936</v>
      </c>
      <c r="S66" s="122" t="s">
        <v>936</v>
      </c>
      <c r="T66" s="122" t="s">
        <v>936</v>
      </c>
      <c r="U66" s="122" t="s">
        <v>936</v>
      </c>
      <c r="V66" s="122" t="s">
        <v>936</v>
      </c>
      <c r="W66" s="122" t="s">
        <v>936</v>
      </c>
      <c r="X66" s="136"/>
    </row>
    <row r="67" spans="1:24" ht="31.5">
      <c r="A67" s="108" t="s">
        <v>435</v>
      </c>
      <c r="B67" s="109" t="s">
        <v>938</v>
      </c>
      <c r="C67" s="122"/>
      <c r="D67" s="122" t="s">
        <v>936</v>
      </c>
      <c r="E67" s="122" t="s">
        <v>936</v>
      </c>
      <c r="F67" s="122" t="s">
        <v>936</v>
      </c>
      <c r="G67" s="122" t="s">
        <v>936</v>
      </c>
      <c r="H67" s="122" t="s">
        <v>936</v>
      </c>
      <c r="I67" s="122" t="s">
        <v>936</v>
      </c>
      <c r="J67" s="122" t="s">
        <v>936</v>
      </c>
      <c r="K67" s="122" t="s">
        <v>936</v>
      </c>
      <c r="L67" s="122" t="s">
        <v>936</v>
      </c>
      <c r="M67" s="122" t="s">
        <v>936</v>
      </c>
      <c r="N67" s="122" t="s">
        <v>936</v>
      </c>
      <c r="O67" s="122" t="s">
        <v>936</v>
      </c>
      <c r="P67" s="122" t="s">
        <v>936</v>
      </c>
      <c r="Q67" s="122" t="s">
        <v>936</v>
      </c>
      <c r="R67" s="122" t="s">
        <v>936</v>
      </c>
      <c r="S67" s="122" t="s">
        <v>936</v>
      </c>
      <c r="T67" s="122" t="s">
        <v>936</v>
      </c>
      <c r="U67" s="122" t="s">
        <v>936</v>
      </c>
      <c r="V67" s="122" t="s">
        <v>936</v>
      </c>
      <c r="W67" s="122" t="s">
        <v>936</v>
      </c>
      <c r="X67" s="136"/>
    </row>
    <row r="68" spans="1:24" ht="42">
      <c r="A68" s="108" t="s">
        <v>433</v>
      </c>
      <c r="B68" s="109" t="s">
        <v>939</v>
      </c>
      <c r="C68" s="122"/>
      <c r="D68" s="122" t="s">
        <v>936</v>
      </c>
      <c r="E68" s="122" t="s">
        <v>936</v>
      </c>
      <c r="F68" s="122" t="s">
        <v>936</v>
      </c>
      <c r="G68" s="122" t="s">
        <v>936</v>
      </c>
      <c r="H68" s="122" t="s">
        <v>936</v>
      </c>
      <c r="I68" s="122" t="s">
        <v>936</v>
      </c>
      <c r="J68" s="122" t="s">
        <v>936</v>
      </c>
      <c r="K68" s="122" t="s">
        <v>936</v>
      </c>
      <c r="L68" s="122" t="s">
        <v>936</v>
      </c>
      <c r="M68" s="122" t="s">
        <v>936</v>
      </c>
      <c r="N68" s="122" t="s">
        <v>936</v>
      </c>
      <c r="O68" s="122" t="s">
        <v>936</v>
      </c>
      <c r="P68" s="122" t="s">
        <v>936</v>
      </c>
      <c r="Q68" s="122" t="s">
        <v>936</v>
      </c>
      <c r="R68" s="122" t="s">
        <v>936</v>
      </c>
      <c r="S68" s="122" t="s">
        <v>936</v>
      </c>
      <c r="T68" s="122" t="s">
        <v>936</v>
      </c>
      <c r="U68" s="122" t="s">
        <v>936</v>
      </c>
      <c r="V68" s="122" t="s">
        <v>936</v>
      </c>
      <c r="W68" s="122" t="s">
        <v>936</v>
      </c>
      <c r="X68" s="136"/>
    </row>
    <row r="69" spans="1:24" ht="42">
      <c r="A69" s="108" t="s">
        <v>431</v>
      </c>
      <c r="B69" s="109" t="s">
        <v>940</v>
      </c>
      <c r="C69" s="122"/>
      <c r="D69" s="122" t="s">
        <v>936</v>
      </c>
      <c r="E69" s="122" t="s">
        <v>936</v>
      </c>
      <c r="F69" s="122" t="s">
        <v>936</v>
      </c>
      <c r="G69" s="122" t="s">
        <v>936</v>
      </c>
      <c r="H69" s="122" t="s">
        <v>936</v>
      </c>
      <c r="I69" s="122" t="s">
        <v>936</v>
      </c>
      <c r="J69" s="122" t="s">
        <v>936</v>
      </c>
      <c r="K69" s="122" t="s">
        <v>936</v>
      </c>
      <c r="L69" s="122" t="s">
        <v>936</v>
      </c>
      <c r="M69" s="122" t="s">
        <v>936</v>
      </c>
      <c r="N69" s="122" t="s">
        <v>936</v>
      </c>
      <c r="O69" s="122" t="s">
        <v>936</v>
      </c>
      <c r="P69" s="122" t="s">
        <v>936</v>
      </c>
      <c r="Q69" s="122" t="s">
        <v>936</v>
      </c>
      <c r="R69" s="122" t="s">
        <v>936</v>
      </c>
      <c r="S69" s="122" t="s">
        <v>936</v>
      </c>
      <c r="T69" s="122" t="s">
        <v>936</v>
      </c>
      <c r="U69" s="122" t="s">
        <v>936</v>
      </c>
      <c r="V69" s="122" t="s">
        <v>936</v>
      </c>
      <c r="W69" s="122" t="s">
        <v>936</v>
      </c>
      <c r="X69" s="136"/>
    </row>
    <row r="70" spans="1:24" ht="42">
      <c r="A70" s="108" t="s">
        <v>429</v>
      </c>
      <c r="B70" s="109" t="s">
        <v>941</v>
      </c>
      <c r="C70" s="122"/>
      <c r="D70" s="122" t="s">
        <v>936</v>
      </c>
      <c r="E70" s="122" t="s">
        <v>936</v>
      </c>
      <c r="F70" s="122" t="s">
        <v>936</v>
      </c>
      <c r="G70" s="122" t="s">
        <v>936</v>
      </c>
      <c r="H70" s="122" t="s">
        <v>936</v>
      </c>
      <c r="I70" s="122" t="s">
        <v>936</v>
      </c>
      <c r="J70" s="122" t="s">
        <v>936</v>
      </c>
      <c r="K70" s="122" t="s">
        <v>936</v>
      </c>
      <c r="L70" s="122" t="s">
        <v>936</v>
      </c>
      <c r="M70" s="122" t="s">
        <v>936</v>
      </c>
      <c r="N70" s="122" t="s">
        <v>936</v>
      </c>
      <c r="O70" s="122" t="s">
        <v>936</v>
      </c>
      <c r="P70" s="122" t="s">
        <v>936</v>
      </c>
      <c r="Q70" s="122" t="s">
        <v>936</v>
      </c>
      <c r="R70" s="122" t="s">
        <v>936</v>
      </c>
      <c r="S70" s="122" t="s">
        <v>936</v>
      </c>
      <c r="T70" s="122" t="s">
        <v>936</v>
      </c>
      <c r="U70" s="122" t="s">
        <v>936</v>
      </c>
      <c r="V70" s="122" t="s">
        <v>936</v>
      </c>
      <c r="W70" s="122" t="s">
        <v>936</v>
      </c>
      <c r="X70" s="136"/>
    </row>
    <row r="71" spans="1:24" ht="42">
      <c r="A71" s="108" t="s">
        <v>942</v>
      </c>
      <c r="B71" s="109" t="s">
        <v>943</v>
      </c>
      <c r="C71" s="122"/>
      <c r="D71" s="122" t="s">
        <v>936</v>
      </c>
      <c r="E71" s="122" t="s">
        <v>936</v>
      </c>
      <c r="F71" s="122" t="s">
        <v>936</v>
      </c>
      <c r="G71" s="122" t="s">
        <v>936</v>
      </c>
      <c r="H71" s="122" t="s">
        <v>936</v>
      </c>
      <c r="I71" s="122" t="s">
        <v>936</v>
      </c>
      <c r="J71" s="122" t="s">
        <v>936</v>
      </c>
      <c r="K71" s="122" t="s">
        <v>936</v>
      </c>
      <c r="L71" s="122" t="s">
        <v>936</v>
      </c>
      <c r="M71" s="122" t="s">
        <v>936</v>
      </c>
      <c r="N71" s="122" t="s">
        <v>936</v>
      </c>
      <c r="O71" s="122" t="s">
        <v>936</v>
      </c>
      <c r="P71" s="122" t="s">
        <v>936</v>
      </c>
      <c r="Q71" s="122" t="s">
        <v>936</v>
      </c>
      <c r="R71" s="122" t="s">
        <v>936</v>
      </c>
      <c r="S71" s="122" t="s">
        <v>936</v>
      </c>
      <c r="T71" s="122" t="s">
        <v>936</v>
      </c>
      <c r="U71" s="122" t="s">
        <v>936</v>
      </c>
      <c r="V71" s="122" t="s">
        <v>936</v>
      </c>
      <c r="W71" s="122" t="s">
        <v>936</v>
      </c>
      <c r="X71" s="136"/>
    </row>
    <row r="72" spans="1:24" ht="42">
      <c r="A72" s="108" t="s">
        <v>944</v>
      </c>
      <c r="B72" s="109" t="s">
        <v>945</v>
      </c>
      <c r="C72" s="122"/>
      <c r="D72" s="122" t="s">
        <v>936</v>
      </c>
      <c r="E72" s="122" t="s">
        <v>936</v>
      </c>
      <c r="F72" s="122" t="s">
        <v>936</v>
      </c>
      <c r="G72" s="122" t="s">
        <v>936</v>
      </c>
      <c r="H72" s="122" t="s">
        <v>936</v>
      </c>
      <c r="I72" s="122" t="s">
        <v>936</v>
      </c>
      <c r="J72" s="122" t="s">
        <v>936</v>
      </c>
      <c r="K72" s="122" t="s">
        <v>936</v>
      </c>
      <c r="L72" s="122" t="s">
        <v>936</v>
      </c>
      <c r="M72" s="122" t="s">
        <v>936</v>
      </c>
      <c r="N72" s="122" t="s">
        <v>936</v>
      </c>
      <c r="O72" s="122" t="s">
        <v>936</v>
      </c>
      <c r="P72" s="122" t="s">
        <v>936</v>
      </c>
      <c r="Q72" s="122" t="s">
        <v>936</v>
      </c>
      <c r="R72" s="122" t="s">
        <v>936</v>
      </c>
      <c r="S72" s="122" t="s">
        <v>936</v>
      </c>
      <c r="T72" s="122" t="s">
        <v>936</v>
      </c>
      <c r="U72" s="122" t="s">
        <v>936</v>
      </c>
      <c r="V72" s="122" t="s">
        <v>936</v>
      </c>
      <c r="W72" s="122" t="s">
        <v>936</v>
      </c>
      <c r="X72" s="136"/>
    </row>
    <row r="73" spans="1:24" ht="31.5">
      <c r="A73" s="108" t="s">
        <v>946</v>
      </c>
      <c r="B73" s="109" t="s">
        <v>947</v>
      </c>
      <c r="C73" s="122"/>
      <c r="D73" s="122" t="s">
        <v>936</v>
      </c>
      <c r="E73" s="122" t="s">
        <v>936</v>
      </c>
      <c r="F73" s="122" t="s">
        <v>936</v>
      </c>
      <c r="G73" s="122" t="s">
        <v>936</v>
      </c>
      <c r="H73" s="122" t="s">
        <v>936</v>
      </c>
      <c r="I73" s="122" t="s">
        <v>936</v>
      </c>
      <c r="J73" s="122" t="s">
        <v>936</v>
      </c>
      <c r="K73" s="122" t="s">
        <v>936</v>
      </c>
      <c r="L73" s="122" t="s">
        <v>936</v>
      </c>
      <c r="M73" s="122" t="s">
        <v>936</v>
      </c>
      <c r="N73" s="122" t="s">
        <v>936</v>
      </c>
      <c r="O73" s="122" t="s">
        <v>936</v>
      </c>
      <c r="P73" s="122" t="s">
        <v>936</v>
      </c>
      <c r="Q73" s="122" t="s">
        <v>936</v>
      </c>
      <c r="R73" s="122" t="s">
        <v>936</v>
      </c>
      <c r="S73" s="122" t="s">
        <v>936</v>
      </c>
      <c r="T73" s="122" t="s">
        <v>936</v>
      </c>
      <c r="U73" s="122" t="s">
        <v>936</v>
      </c>
      <c r="V73" s="122" t="s">
        <v>936</v>
      </c>
      <c r="W73" s="122" t="s">
        <v>936</v>
      </c>
      <c r="X73" s="136"/>
    </row>
    <row r="74" spans="1:24" ht="42">
      <c r="A74" s="108" t="s">
        <v>948</v>
      </c>
      <c r="B74" s="109" t="s">
        <v>949</v>
      </c>
      <c r="C74" s="122"/>
      <c r="D74" s="122" t="s">
        <v>936</v>
      </c>
      <c r="E74" s="122" t="s">
        <v>936</v>
      </c>
      <c r="F74" s="122" t="s">
        <v>936</v>
      </c>
      <c r="G74" s="122" t="s">
        <v>936</v>
      </c>
      <c r="H74" s="122" t="s">
        <v>936</v>
      </c>
      <c r="I74" s="122" t="s">
        <v>936</v>
      </c>
      <c r="J74" s="122" t="s">
        <v>936</v>
      </c>
      <c r="K74" s="122" t="s">
        <v>936</v>
      </c>
      <c r="L74" s="122" t="s">
        <v>936</v>
      </c>
      <c r="M74" s="122" t="s">
        <v>936</v>
      </c>
      <c r="N74" s="122" t="s">
        <v>936</v>
      </c>
      <c r="O74" s="122" t="s">
        <v>936</v>
      </c>
      <c r="P74" s="122" t="s">
        <v>936</v>
      </c>
      <c r="Q74" s="122" t="s">
        <v>936</v>
      </c>
      <c r="R74" s="122" t="s">
        <v>936</v>
      </c>
      <c r="S74" s="122" t="s">
        <v>936</v>
      </c>
      <c r="T74" s="122" t="s">
        <v>936</v>
      </c>
      <c r="U74" s="122" t="s">
        <v>936</v>
      </c>
      <c r="V74" s="122" t="s">
        <v>936</v>
      </c>
      <c r="W74" s="122" t="s">
        <v>936</v>
      </c>
      <c r="X74" s="136"/>
    </row>
    <row r="75" spans="1:24" ht="63">
      <c r="A75" s="108" t="s">
        <v>425</v>
      </c>
      <c r="B75" s="109" t="s">
        <v>950</v>
      </c>
      <c r="C75" s="122"/>
      <c r="D75" s="122" t="s">
        <v>936</v>
      </c>
      <c r="E75" s="122" t="s">
        <v>936</v>
      </c>
      <c r="F75" s="122" t="s">
        <v>936</v>
      </c>
      <c r="G75" s="122" t="s">
        <v>936</v>
      </c>
      <c r="H75" s="122" t="s">
        <v>936</v>
      </c>
      <c r="I75" s="122" t="s">
        <v>936</v>
      </c>
      <c r="J75" s="122" t="s">
        <v>936</v>
      </c>
      <c r="K75" s="122" t="s">
        <v>936</v>
      </c>
      <c r="L75" s="122" t="s">
        <v>936</v>
      </c>
      <c r="M75" s="122" t="s">
        <v>936</v>
      </c>
      <c r="N75" s="122" t="s">
        <v>936</v>
      </c>
      <c r="O75" s="122" t="s">
        <v>936</v>
      </c>
      <c r="P75" s="122" t="s">
        <v>936</v>
      </c>
      <c r="Q75" s="122" t="s">
        <v>936</v>
      </c>
      <c r="R75" s="122" t="s">
        <v>936</v>
      </c>
      <c r="S75" s="122" t="s">
        <v>936</v>
      </c>
      <c r="T75" s="122" t="s">
        <v>936</v>
      </c>
      <c r="U75" s="122" t="s">
        <v>936</v>
      </c>
      <c r="V75" s="122" t="s">
        <v>936</v>
      </c>
      <c r="W75" s="122" t="s">
        <v>936</v>
      </c>
      <c r="X75" s="136"/>
    </row>
    <row r="76" spans="1:24" ht="52.5">
      <c r="A76" s="108" t="s">
        <v>951</v>
      </c>
      <c r="B76" s="109" t="s">
        <v>952</v>
      </c>
      <c r="C76" s="122"/>
      <c r="D76" s="122" t="s">
        <v>936</v>
      </c>
      <c r="E76" s="122" t="s">
        <v>936</v>
      </c>
      <c r="F76" s="122" t="s">
        <v>936</v>
      </c>
      <c r="G76" s="122" t="s">
        <v>936</v>
      </c>
      <c r="H76" s="122" t="s">
        <v>936</v>
      </c>
      <c r="I76" s="122" t="s">
        <v>936</v>
      </c>
      <c r="J76" s="122" t="s">
        <v>936</v>
      </c>
      <c r="K76" s="122" t="s">
        <v>936</v>
      </c>
      <c r="L76" s="122" t="s">
        <v>936</v>
      </c>
      <c r="M76" s="122" t="s">
        <v>936</v>
      </c>
      <c r="N76" s="122" t="s">
        <v>936</v>
      </c>
      <c r="O76" s="122" t="s">
        <v>936</v>
      </c>
      <c r="P76" s="122" t="s">
        <v>936</v>
      </c>
      <c r="Q76" s="122" t="s">
        <v>936</v>
      </c>
      <c r="R76" s="122" t="s">
        <v>936</v>
      </c>
      <c r="S76" s="122" t="s">
        <v>936</v>
      </c>
      <c r="T76" s="122" t="s">
        <v>936</v>
      </c>
      <c r="U76" s="122" t="s">
        <v>936</v>
      </c>
      <c r="V76" s="122" t="s">
        <v>936</v>
      </c>
      <c r="W76" s="122" t="s">
        <v>936</v>
      </c>
      <c r="X76" s="136"/>
    </row>
    <row r="77" spans="1:24" ht="52.5">
      <c r="A77" s="108" t="s">
        <v>953</v>
      </c>
      <c r="B77" s="109" t="s">
        <v>954</v>
      </c>
      <c r="C77" s="122"/>
      <c r="D77" s="122" t="s">
        <v>936</v>
      </c>
      <c r="E77" s="122" t="s">
        <v>936</v>
      </c>
      <c r="F77" s="122" t="s">
        <v>936</v>
      </c>
      <c r="G77" s="122" t="s">
        <v>936</v>
      </c>
      <c r="H77" s="122" t="s">
        <v>936</v>
      </c>
      <c r="I77" s="122" t="s">
        <v>936</v>
      </c>
      <c r="J77" s="122" t="s">
        <v>936</v>
      </c>
      <c r="K77" s="122" t="s">
        <v>936</v>
      </c>
      <c r="L77" s="122" t="s">
        <v>936</v>
      </c>
      <c r="M77" s="122" t="s">
        <v>936</v>
      </c>
      <c r="N77" s="122" t="s">
        <v>936</v>
      </c>
      <c r="O77" s="122" t="s">
        <v>936</v>
      </c>
      <c r="P77" s="122" t="s">
        <v>936</v>
      </c>
      <c r="Q77" s="122" t="s">
        <v>936</v>
      </c>
      <c r="R77" s="122" t="s">
        <v>936</v>
      </c>
      <c r="S77" s="122" t="s">
        <v>936</v>
      </c>
      <c r="T77" s="122" t="s">
        <v>936</v>
      </c>
      <c r="U77" s="122" t="s">
        <v>936</v>
      </c>
      <c r="V77" s="122" t="s">
        <v>936</v>
      </c>
      <c r="W77" s="122" t="s">
        <v>936</v>
      </c>
      <c r="X77" s="136"/>
    </row>
    <row r="78" spans="1:24" ht="31.5">
      <c r="A78" s="108" t="s">
        <v>423</v>
      </c>
      <c r="B78" s="109" t="s">
        <v>955</v>
      </c>
      <c r="C78" s="122"/>
      <c r="D78" s="122" t="s">
        <v>936</v>
      </c>
      <c r="E78" s="122" t="s">
        <v>936</v>
      </c>
      <c r="F78" s="122" t="s">
        <v>936</v>
      </c>
      <c r="G78" s="122" t="s">
        <v>936</v>
      </c>
      <c r="H78" s="122" t="s">
        <v>936</v>
      </c>
      <c r="I78" s="122" t="s">
        <v>936</v>
      </c>
      <c r="J78" s="122" t="s">
        <v>936</v>
      </c>
      <c r="K78" s="122" t="s">
        <v>936</v>
      </c>
      <c r="L78" s="122" t="s">
        <v>936</v>
      </c>
      <c r="M78" s="122" t="s">
        <v>936</v>
      </c>
      <c r="N78" s="122" t="s">
        <v>936</v>
      </c>
      <c r="O78" s="122" t="s">
        <v>936</v>
      </c>
      <c r="P78" s="122" t="s">
        <v>936</v>
      </c>
      <c r="Q78" s="122" t="s">
        <v>936</v>
      </c>
      <c r="R78" s="122" t="s">
        <v>936</v>
      </c>
      <c r="S78" s="122" t="s">
        <v>936</v>
      </c>
      <c r="T78" s="122" t="s">
        <v>936</v>
      </c>
      <c r="U78" s="122" t="s">
        <v>936</v>
      </c>
      <c r="V78" s="122" t="s">
        <v>936</v>
      </c>
      <c r="W78" s="122" t="s">
        <v>936</v>
      </c>
      <c r="X78" s="136"/>
    </row>
    <row r="79" spans="1:24" ht="42">
      <c r="A79" s="108" t="s">
        <v>846</v>
      </c>
      <c r="B79" s="109" t="s">
        <v>956</v>
      </c>
      <c r="C79" s="122"/>
      <c r="D79" s="122" t="s">
        <v>936</v>
      </c>
      <c r="E79" s="122" t="s">
        <v>936</v>
      </c>
      <c r="F79" s="122" t="s">
        <v>936</v>
      </c>
      <c r="G79" s="122" t="s">
        <v>936</v>
      </c>
      <c r="H79" s="122" t="s">
        <v>936</v>
      </c>
      <c r="I79" s="122" t="s">
        <v>936</v>
      </c>
      <c r="J79" s="122" t="s">
        <v>936</v>
      </c>
      <c r="K79" s="122" t="s">
        <v>936</v>
      </c>
      <c r="L79" s="122" t="s">
        <v>936</v>
      </c>
      <c r="M79" s="122" t="s">
        <v>936</v>
      </c>
      <c r="N79" s="122" t="s">
        <v>936</v>
      </c>
      <c r="O79" s="122" t="s">
        <v>936</v>
      </c>
      <c r="P79" s="122" t="s">
        <v>936</v>
      </c>
      <c r="Q79" s="122" t="s">
        <v>936</v>
      </c>
      <c r="R79" s="122" t="s">
        <v>936</v>
      </c>
      <c r="S79" s="122" t="s">
        <v>936</v>
      </c>
      <c r="T79" s="122" t="s">
        <v>936</v>
      </c>
      <c r="U79" s="122" t="s">
        <v>936</v>
      </c>
      <c r="V79" s="122" t="s">
        <v>936</v>
      </c>
      <c r="W79" s="122" t="s">
        <v>936</v>
      </c>
      <c r="X79" s="136"/>
    </row>
    <row r="80" spans="1:24" ht="21">
      <c r="A80" s="108" t="s">
        <v>845</v>
      </c>
      <c r="B80" s="109" t="s">
        <v>957</v>
      </c>
      <c r="C80" s="122"/>
      <c r="D80" s="122" t="s">
        <v>936</v>
      </c>
      <c r="E80" s="122" t="s">
        <v>936</v>
      </c>
      <c r="F80" s="122" t="s">
        <v>936</v>
      </c>
      <c r="G80" s="122" t="s">
        <v>936</v>
      </c>
      <c r="H80" s="122" t="s">
        <v>936</v>
      </c>
      <c r="I80" s="122" t="s">
        <v>936</v>
      </c>
      <c r="J80" s="122" t="s">
        <v>936</v>
      </c>
      <c r="K80" s="122" t="s">
        <v>936</v>
      </c>
      <c r="L80" s="122" t="s">
        <v>936</v>
      </c>
      <c r="M80" s="122" t="s">
        <v>936</v>
      </c>
      <c r="N80" s="122" t="s">
        <v>936</v>
      </c>
      <c r="O80" s="122" t="s">
        <v>936</v>
      </c>
      <c r="P80" s="122" t="s">
        <v>936</v>
      </c>
      <c r="Q80" s="122" t="s">
        <v>936</v>
      </c>
      <c r="R80" s="122" t="s">
        <v>936</v>
      </c>
      <c r="S80" s="122" t="s">
        <v>936</v>
      </c>
      <c r="T80" s="122" t="s">
        <v>936</v>
      </c>
      <c r="U80" s="122" t="s">
        <v>936</v>
      </c>
      <c r="V80" s="122" t="s">
        <v>936</v>
      </c>
      <c r="W80" s="122" t="s">
        <v>936</v>
      </c>
      <c r="X80" s="136"/>
    </row>
    <row r="81" spans="1:24" ht="15.75">
      <c r="A81" s="128"/>
      <c r="B81" s="129"/>
      <c r="C81" s="128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1"/>
      <c r="P81" s="130"/>
      <c r="Q81" s="131"/>
      <c r="R81" s="130"/>
      <c r="S81" s="131"/>
      <c r="T81" s="130"/>
      <c r="U81" s="131"/>
      <c r="V81" s="130"/>
      <c r="W81" s="131"/>
      <c r="X81" s="132"/>
    </row>
    <row r="82" spans="1:24" ht="15.75">
      <c r="A82" s="128"/>
      <c r="B82" s="129"/>
      <c r="C82" s="128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1"/>
      <c r="P82" s="130"/>
      <c r="Q82" s="131"/>
      <c r="R82" s="130"/>
      <c r="S82" s="131"/>
      <c r="T82" s="130"/>
      <c r="U82" s="131"/>
      <c r="V82" s="130"/>
      <c r="W82" s="131"/>
      <c r="X82" s="132"/>
    </row>
    <row r="83" spans="1:24" ht="15.75">
      <c r="A83" s="128"/>
      <c r="B83" s="129"/>
      <c r="C83" s="128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1"/>
      <c r="P83" s="130"/>
      <c r="Q83" s="131"/>
      <c r="R83" s="130"/>
      <c r="S83" s="131"/>
      <c r="T83" s="130"/>
      <c r="U83" s="131"/>
      <c r="V83" s="130"/>
      <c r="W83" s="131"/>
      <c r="X83" s="132"/>
    </row>
    <row r="84" spans="2:6" ht="15.75">
      <c r="B84" s="2" t="s">
        <v>972</v>
      </c>
      <c r="D84" s="58"/>
      <c r="E84" s="58"/>
      <c r="F84" s="2" t="s">
        <v>973</v>
      </c>
    </row>
  </sheetData>
  <sheetProtection/>
  <mergeCells count="32">
    <mergeCell ref="V16:W17"/>
    <mergeCell ref="X14:X18"/>
    <mergeCell ref="N16:O17"/>
    <mergeCell ref="D14:M14"/>
    <mergeCell ref="P16:Q17"/>
    <mergeCell ref="T16:U17"/>
    <mergeCell ref="H17:H18"/>
    <mergeCell ref="I6:R6"/>
    <mergeCell ref="J17:J18"/>
    <mergeCell ref="M17:M18"/>
    <mergeCell ref="I17:I18"/>
    <mergeCell ref="I7:R7"/>
    <mergeCell ref="K12:S12"/>
    <mergeCell ref="V2:X2"/>
    <mergeCell ref="A3:X3"/>
    <mergeCell ref="L9:M9"/>
    <mergeCell ref="A14:A18"/>
    <mergeCell ref="B14:B18"/>
    <mergeCell ref="E17:E18"/>
    <mergeCell ref="N14:W15"/>
    <mergeCell ref="R16:S17"/>
    <mergeCell ref="A4:X4"/>
    <mergeCell ref="G17:G18"/>
    <mergeCell ref="A21:C21"/>
    <mergeCell ref="D15:M15"/>
    <mergeCell ref="D16:H16"/>
    <mergeCell ref="I16:M16"/>
    <mergeCell ref="D17:D18"/>
    <mergeCell ref="K17:K18"/>
    <mergeCell ref="L17:L18"/>
    <mergeCell ref="F17:F18"/>
    <mergeCell ref="C14:C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2"/>
  <sheetViews>
    <sheetView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7.125" style="2" customWidth="1"/>
    <col min="2" max="2" width="22.875" style="2" customWidth="1"/>
    <col min="3" max="3" width="12.25390625" style="2" customWidth="1"/>
    <col min="4" max="5" width="13.875" style="2" customWidth="1"/>
    <col min="6" max="17" width="7.75390625" style="2" customWidth="1"/>
    <col min="18" max="19" width="7.625" style="2" customWidth="1"/>
    <col min="20" max="20" width="8.875" style="2" customWidth="1"/>
    <col min="21" max="21" width="7.125" style="2" customWidth="1"/>
    <col min="22" max="22" width="10.875" style="2" customWidth="1"/>
    <col min="23" max="16384" width="9.125" style="2" customWidth="1"/>
  </cols>
  <sheetData>
    <row r="1" s="3" customFormat="1" ht="12">
      <c r="V1" s="17" t="s">
        <v>50</v>
      </c>
    </row>
    <row r="2" spans="20:22" s="3" customFormat="1" ht="24" customHeight="1">
      <c r="T2" s="220" t="s">
        <v>11</v>
      </c>
      <c r="U2" s="220"/>
      <c r="V2" s="220"/>
    </row>
    <row r="3" spans="1:22" s="3" customFormat="1" ht="12">
      <c r="A3" s="240" t="s">
        <v>49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4" s="3" customFormat="1" ht="12">
      <c r="A4" s="240" t="s">
        <v>966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100"/>
      <c r="X4" s="100"/>
    </row>
    <row r="5" ht="11.25" customHeight="1"/>
    <row r="6" spans="6:17" s="3" customFormat="1" ht="12">
      <c r="F6" s="17" t="s">
        <v>12</v>
      </c>
      <c r="G6" s="249" t="s">
        <v>878</v>
      </c>
      <c r="H6" s="249"/>
      <c r="I6" s="249"/>
      <c r="J6" s="249"/>
      <c r="K6" s="249"/>
      <c r="L6" s="249"/>
      <c r="M6" s="249"/>
      <c r="N6" s="249"/>
      <c r="O6" s="249"/>
      <c r="P6" s="249"/>
      <c r="Q6" s="30"/>
    </row>
    <row r="7" spans="7:17" s="9" customFormat="1" ht="12.75" customHeight="1">
      <c r="G7" s="214" t="s">
        <v>13</v>
      </c>
      <c r="H7" s="214"/>
      <c r="I7" s="214"/>
      <c r="J7" s="214"/>
      <c r="K7" s="214"/>
      <c r="L7" s="214"/>
      <c r="M7" s="214"/>
      <c r="N7" s="214"/>
      <c r="O7" s="214"/>
      <c r="P7" s="214"/>
      <c r="Q7" s="10"/>
    </row>
    <row r="8" ht="11.25" customHeight="1"/>
    <row r="9" spans="9:11" s="3" customFormat="1" ht="12">
      <c r="I9" s="17" t="s">
        <v>14</v>
      </c>
      <c r="J9" s="26" t="s">
        <v>877</v>
      </c>
      <c r="K9" s="3" t="s">
        <v>15</v>
      </c>
    </row>
    <row r="10" ht="11.25" customHeight="1"/>
    <row r="11" spans="7:19" s="3" customFormat="1" ht="12.75">
      <c r="G11" s="17" t="s">
        <v>16</v>
      </c>
      <c r="H11" s="93" t="s">
        <v>879</v>
      </c>
      <c r="I11" s="98"/>
      <c r="J11" s="98"/>
      <c r="K11" s="98"/>
      <c r="L11" s="98"/>
      <c r="M11" s="98"/>
      <c r="N11" s="98"/>
      <c r="O11" s="98"/>
      <c r="P11" s="98"/>
      <c r="Q11" s="98"/>
      <c r="R11" s="99"/>
      <c r="S11" s="99"/>
    </row>
    <row r="12" spans="8:17" s="9" customFormat="1" ht="12.75" customHeight="1">
      <c r="H12" s="214" t="s">
        <v>17</v>
      </c>
      <c r="I12" s="214"/>
      <c r="J12" s="214"/>
      <c r="K12" s="214"/>
      <c r="L12" s="214"/>
      <c r="M12" s="214"/>
      <c r="N12" s="214"/>
      <c r="O12" s="214"/>
      <c r="P12" s="214"/>
      <c r="Q12" s="214"/>
    </row>
    <row r="13" ht="11.25" customHeight="1"/>
    <row r="14" spans="1:22" s="9" customFormat="1" ht="72" customHeight="1">
      <c r="A14" s="236" t="s">
        <v>23</v>
      </c>
      <c r="B14" s="236" t="s">
        <v>22</v>
      </c>
      <c r="C14" s="236" t="s">
        <v>18</v>
      </c>
      <c r="D14" s="236" t="s">
        <v>48</v>
      </c>
      <c r="E14" s="236" t="s">
        <v>884</v>
      </c>
      <c r="F14" s="250" t="s">
        <v>885</v>
      </c>
      <c r="G14" s="251"/>
      <c r="H14" s="250" t="s">
        <v>886</v>
      </c>
      <c r="I14" s="252"/>
      <c r="J14" s="252"/>
      <c r="K14" s="252"/>
      <c r="L14" s="252"/>
      <c r="M14" s="252"/>
      <c r="N14" s="252"/>
      <c r="O14" s="252"/>
      <c r="P14" s="252"/>
      <c r="Q14" s="251"/>
      <c r="R14" s="250" t="s">
        <v>47</v>
      </c>
      <c r="S14" s="251"/>
      <c r="T14" s="242" t="s">
        <v>46</v>
      </c>
      <c r="U14" s="244"/>
      <c r="V14" s="236" t="s">
        <v>9</v>
      </c>
    </row>
    <row r="15" spans="1:22" s="9" customFormat="1" ht="15" customHeight="1">
      <c r="A15" s="237"/>
      <c r="B15" s="237"/>
      <c r="C15" s="237"/>
      <c r="D15" s="237"/>
      <c r="E15" s="237"/>
      <c r="F15" s="234" t="s">
        <v>20</v>
      </c>
      <c r="G15" s="234" t="s">
        <v>21</v>
      </c>
      <c r="H15" s="250" t="s">
        <v>36</v>
      </c>
      <c r="I15" s="251"/>
      <c r="J15" s="250" t="s">
        <v>35</v>
      </c>
      <c r="K15" s="251"/>
      <c r="L15" s="250" t="s">
        <v>34</v>
      </c>
      <c r="M15" s="251"/>
      <c r="N15" s="250" t="s">
        <v>33</v>
      </c>
      <c r="O15" s="251"/>
      <c r="P15" s="250" t="s">
        <v>32</v>
      </c>
      <c r="Q15" s="251"/>
      <c r="R15" s="234" t="s">
        <v>20</v>
      </c>
      <c r="S15" s="234" t="s">
        <v>21</v>
      </c>
      <c r="T15" s="245"/>
      <c r="U15" s="247"/>
      <c r="V15" s="237"/>
    </row>
    <row r="16" spans="1:22" s="9" customFormat="1" ht="78" customHeight="1">
      <c r="A16" s="238"/>
      <c r="B16" s="238"/>
      <c r="C16" s="238"/>
      <c r="D16" s="238"/>
      <c r="E16" s="245"/>
      <c r="F16" s="235"/>
      <c r="G16" s="235"/>
      <c r="H16" s="29" t="s">
        <v>0</v>
      </c>
      <c r="I16" s="29" t="s">
        <v>5</v>
      </c>
      <c r="J16" s="29" t="s">
        <v>0</v>
      </c>
      <c r="K16" s="29" t="s">
        <v>5</v>
      </c>
      <c r="L16" s="29" t="s">
        <v>0</v>
      </c>
      <c r="M16" s="29" t="s">
        <v>5</v>
      </c>
      <c r="N16" s="29" t="s">
        <v>0</v>
      </c>
      <c r="O16" s="29" t="s">
        <v>5</v>
      </c>
      <c r="P16" s="29" t="s">
        <v>0</v>
      </c>
      <c r="Q16" s="29" t="s">
        <v>5</v>
      </c>
      <c r="R16" s="235"/>
      <c r="S16" s="235"/>
      <c r="T16" s="23" t="s">
        <v>24</v>
      </c>
      <c r="U16" s="23" t="s">
        <v>8</v>
      </c>
      <c r="V16" s="238"/>
    </row>
    <row r="17" spans="1:22" s="9" customFormat="1" ht="11.25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v>15</v>
      </c>
      <c r="P17" s="21">
        <v>16</v>
      </c>
      <c r="Q17" s="21">
        <v>17</v>
      </c>
      <c r="R17" s="21">
        <v>18</v>
      </c>
      <c r="S17" s="21">
        <v>19</v>
      </c>
      <c r="T17" s="21">
        <v>20</v>
      </c>
      <c r="U17" s="21">
        <v>21</v>
      </c>
      <c r="V17" s="21">
        <v>22</v>
      </c>
    </row>
    <row r="18" spans="1:22" s="9" customFormat="1" ht="11.25">
      <c r="A18" s="22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0"/>
    </row>
    <row r="19" spans="1:22" s="9" customFormat="1" ht="11.25">
      <c r="A19" s="253" t="s">
        <v>10</v>
      </c>
      <c r="B19" s="253"/>
      <c r="C19" s="253"/>
      <c r="D19" s="21">
        <f>D51+D59</f>
        <v>15.997000000000002</v>
      </c>
      <c r="E19" s="21">
        <f aca="true" t="shared" si="0" ref="E19:S19">E51+E59</f>
        <v>0</v>
      </c>
      <c r="F19" s="21">
        <f t="shared" si="0"/>
        <v>15.997000000000002</v>
      </c>
      <c r="G19" s="21">
        <f t="shared" si="0"/>
        <v>0</v>
      </c>
      <c r="H19" s="21">
        <f t="shared" si="0"/>
        <v>15.997000000000002</v>
      </c>
      <c r="I19" s="21">
        <f t="shared" si="0"/>
        <v>2.113</v>
      </c>
      <c r="J19" s="21">
        <f t="shared" si="0"/>
        <v>0.855</v>
      </c>
      <c r="K19" s="21">
        <f t="shared" si="0"/>
        <v>0.505</v>
      </c>
      <c r="L19" s="21">
        <f t="shared" si="0"/>
        <v>1.916</v>
      </c>
      <c r="M19" s="21">
        <f t="shared" si="0"/>
        <v>1.608</v>
      </c>
      <c r="N19" s="21">
        <f t="shared" si="0"/>
        <v>8.405</v>
      </c>
      <c r="O19" s="21">
        <f t="shared" si="0"/>
        <v>0</v>
      </c>
      <c r="P19" s="21">
        <f t="shared" si="0"/>
        <v>4.821</v>
      </c>
      <c r="Q19" s="21">
        <f t="shared" si="0"/>
        <v>0</v>
      </c>
      <c r="R19" s="21">
        <f t="shared" si="0"/>
        <v>15.491999999999999</v>
      </c>
      <c r="S19" s="21">
        <f t="shared" si="0"/>
        <v>0</v>
      </c>
      <c r="T19" s="21">
        <f>M19-L19</f>
        <v>-0.30799999999999983</v>
      </c>
      <c r="U19" s="103">
        <f>IF(L19&lt;&gt;0,T19/L19,0)</f>
        <v>-0.16075156576200408</v>
      </c>
      <c r="V19" s="20"/>
    </row>
    <row r="20" spans="1:22" s="9" customFormat="1" ht="21">
      <c r="A20" s="108" t="s">
        <v>891</v>
      </c>
      <c r="B20" s="109" t="s">
        <v>892</v>
      </c>
      <c r="C20" s="29"/>
      <c r="D20" s="122" t="s">
        <v>936</v>
      </c>
      <c r="E20" s="122" t="s">
        <v>936</v>
      </c>
      <c r="F20" s="122" t="s">
        <v>936</v>
      </c>
      <c r="G20" s="122" t="s">
        <v>936</v>
      </c>
      <c r="H20" s="122" t="s">
        <v>936</v>
      </c>
      <c r="I20" s="122" t="s">
        <v>936</v>
      </c>
      <c r="J20" s="122" t="s">
        <v>936</v>
      </c>
      <c r="K20" s="122" t="s">
        <v>936</v>
      </c>
      <c r="L20" s="122" t="s">
        <v>936</v>
      </c>
      <c r="M20" s="122" t="s">
        <v>936</v>
      </c>
      <c r="N20" s="122" t="s">
        <v>936</v>
      </c>
      <c r="O20" s="122" t="s">
        <v>936</v>
      </c>
      <c r="P20" s="122" t="s">
        <v>936</v>
      </c>
      <c r="Q20" s="122" t="s">
        <v>936</v>
      </c>
      <c r="R20" s="122" t="s">
        <v>936</v>
      </c>
      <c r="S20" s="122" t="s">
        <v>936</v>
      </c>
      <c r="T20" s="122" t="s">
        <v>936</v>
      </c>
      <c r="U20" s="122" t="s">
        <v>936</v>
      </c>
      <c r="V20" s="134"/>
    </row>
    <row r="21" spans="1:22" s="9" customFormat="1" ht="31.5">
      <c r="A21" s="108" t="s">
        <v>893</v>
      </c>
      <c r="B21" s="109" t="s">
        <v>894</v>
      </c>
      <c r="C21" s="29"/>
      <c r="D21" s="122" t="s">
        <v>936</v>
      </c>
      <c r="E21" s="122" t="s">
        <v>936</v>
      </c>
      <c r="F21" s="122" t="s">
        <v>936</v>
      </c>
      <c r="G21" s="122" t="s">
        <v>936</v>
      </c>
      <c r="H21" s="122" t="s">
        <v>936</v>
      </c>
      <c r="I21" s="122" t="s">
        <v>936</v>
      </c>
      <c r="J21" s="122" t="s">
        <v>936</v>
      </c>
      <c r="K21" s="122" t="s">
        <v>936</v>
      </c>
      <c r="L21" s="122" t="s">
        <v>936</v>
      </c>
      <c r="M21" s="122" t="s">
        <v>936</v>
      </c>
      <c r="N21" s="122" t="s">
        <v>936</v>
      </c>
      <c r="O21" s="122" t="s">
        <v>936</v>
      </c>
      <c r="P21" s="122" t="s">
        <v>936</v>
      </c>
      <c r="Q21" s="122" t="s">
        <v>936</v>
      </c>
      <c r="R21" s="122" t="s">
        <v>936</v>
      </c>
      <c r="S21" s="122" t="s">
        <v>936</v>
      </c>
      <c r="T21" s="122" t="s">
        <v>936</v>
      </c>
      <c r="U21" s="122" t="s">
        <v>936</v>
      </c>
      <c r="V21" s="134"/>
    </row>
    <row r="22" spans="1:22" s="9" customFormat="1" ht="63">
      <c r="A22" s="108" t="s">
        <v>895</v>
      </c>
      <c r="B22" s="109" t="s">
        <v>896</v>
      </c>
      <c r="C22" s="29"/>
      <c r="D22" s="122" t="s">
        <v>936</v>
      </c>
      <c r="E22" s="122" t="s">
        <v>936</v>
      </c>
      <c r="F22" s="122" t="s">
        <v>936</v>
      </c>
      <c r="G22" s="122" t="s">
        <v>936</v>
      </c>
      <c r="H22" s="122" t="s">
        <v>936</v>
      </c>
      <c r="I22" s="122" t="s">
        <v>936</v>
      </c>
      <c r="J22" s="122" t="s">
        <v>936</v>
      </c>
      <c r="K22" s="122" t="s">
        <v>936</v>
      </c>
      <c r="L22" s="122" t="s">
        <v>936</v>
      </c>
      <c r="M22" s="122" t="s">
        <v>936</v>
      </c>
      <c r="N22" s="122" t="s">
        <v>936</v>
      </c>
      <c r="O22" s="122" t="s">
        <v>936</v>
      </c>
      <c r="P22" s="122" t="s">
        <v>936</v>
      </c>
      <c r="Q22" s="122" t="s">
        <v>936</v>
      </c>
      <c r="R22" s="122" t="s">
        <v>936</v>
      </c>
      <c r="S22" s="122" t="s">
        <v>936</v>
      </c>
      <c r="T22" s="122" t="s">
        <v>936</v>
      </c>
      <c r="U22" s="122" t="s">
        <v>936</v>
      </c>
      <c r="V22" s="134"/>
    </row>
    <row r="23" spans="1:22" s="9" customFormat="1" ht="42">
      <c r="A23" s="108" t="s">
        <v>897</v>
      </c>
      <c r="B23" s="109" t="s">
        <v>898</v>
      </c>
      <c r="C23" s="29"/>
      <c r="D23" s="122" t="s">
        <v>936</v>
      </c>
      <c r="E23" s="122" t="s">
        <v>936</v>
      </c>
      <c r="F23" s="122" t="s">
        <v>936</v>
      </c>
      <c r="G23" s="122" t="s">
        <v>936</v>
      </c>
      <c r="H23" s="122" t="s">
        <v>936</v>
      </c>
      <c r="I23" s="122" t="s">
        <v>936</v>
      </c>
      <c r="J23" s="122" t="s">
        <v>936</v>
      </c>
      <c r="K23" s="122" t="s">
        <v>936</v>
      </c>
      <c r="L23" s="122" t="s">
        <v>936</v>
      </c>
      <c r="M23" s="122" t="s">
        <v>936</v>
      </c>
      <c r="N23" s="122" t="s">
        <v>936</v>
      </c>
      <c r="O23" s="122" t="s">
        <v>936</v>
      </c>
      <c r="P23" s="122" t="s">
        <v>936</v>
      </c>
      <c r="Q23" s="122" t="s">
        <v>936</v>
      </c>
      <c r="R23" s="122" t="s">
        <v>936</v>
      </c>
      <c r="S23" s="122" t="s">
        <v>936</v>
      </c>
      <c r="T23" s="122" t="s">
        <v>936</v>
      </c>
      <c r="U23" s="122" t="s">
        <v>936</v>
      </c>
      <c r="V23" s="134"/>
    </row>
    <row r="24" spans="1:22" s="9" customFormat="1" ht="42">
      <c r="A24" s="108" t="s">
        <v>899</v>
      </c>
      <c r="B24" s="109" t="s">
        <v>900</v>
      </c>
      <c r="C24" s="29"/>
      <c r="D24" s="122" t="s">
        <v>936</v>
      </c>
      <c r="E24" s="122" t="s">
        <v>936</v>
      </c>
      <c r="F24" s="122" t="s">
        <v>936</v>
      </c>
      <c r="G24" s="122" t="s">
        <v>936</v>
      </c>
      <c r="H24" s="122" t="s">
        <v>936</v>
      </c>
      <c r="I24" s="122" t="s">
        <v>936</v>
      </c>
      <c r="J24" s="122" t="s">
        <v>936</v>
      </c>
      <c r="K24" s="122" t="s">
        <v>936</v>
      </c>
      <c r="L24" s="122" t="s">
        <v>936</v>
      </c>
      <c r="M24" s="122" t="s">
        <v>936</v>
      </c>
      <c r="N24" s="122" t="s">
        <v>936</v>
      </c>
      <c r="O24" s="122" t="s">
        <v>936</v>
      </c>
      <c r="P24" s="122" t="s">
        <v>936</v>
      </c>
      <c r="Q24" s="122" t="s">
        <v>936</v>
      </c>
      <c r="R24" s="122" t="s">
        <v>936</v>
      </c>
      <c r="S24" s="122" t="s">
        <v>936</v>
      </c>
      <c r="T24" s="122" t="s">
        <v>936</v>
      </c>
      <c r="U24" s="122" t="s">
        <v>936</v>
      </c>
      <c r="V24" s="134"/>
    </row>
    <row r="25" spans="1:22" s="9" customFormat="1" ht="21">
      <c r="A25" s="108" t="s">
        <v>901</v>
      </c>
      <c r="B25" s="109" t="s">
        <v>902</v>
      </c>
      <c r="C25" s="29"/>
      <c r="D25" s="122" t="s">
        <v>936</v>
      </c>
      <c r="E25" s="122" t="s">
        <v>936</v>
      </c>
      <c r="F25" s="122" t="s">
        <v>936</v>
      </c>
      <c r="G25" s="122" t="s">
        <v>936</v>
      </c>
      <c r="H25" s="122" t="s">
        <v>936</v>
      </c>
      <c r="I25" s="122" t="s">
        <v>936</v>
      </c>
      <c r="J25" s="122" t="s">
        <v>936</v>
      </c>
      <c r="K25" s="122" t="s">
        <v>936</v>
      </c>
      <c r="L25" s="122" t="s">
        <v>936</v>
      </c>
      <c r="M25" s="122" t="s">
        <v>936</v>
      </c>
      <c r="N25" s="122" t="s">
        <v>936</v>
      </c>
      <c r="O25" s="122" t="s">
        <v>936</v>
      </c>
      <c r="P25" s="122" t="s">
        <v>936</v>
      </c>
      <c r="Q25" s="122" t="s">
        <v>936</v>
      </c>
      <c r="R25" s="122" t="s">
        <v>936</v>
      </c>
      <c r="S25" s="122" t="s">
        <v>936</v>
      </c>
      <c r="T25" s="122" t="s">
        <v>936</v>
      </c>
      <c r="U25" s="122" t="s">
        <v>936</v>
      </c>
      <c r="V25" s="134"/>
    </row>
    <row r="26" spans="1:22" s="9" customFormat="1" ht="21">
      <c r="A26" s="108" t="s">
        <v>903</v>
      </c>
      <c r="B26" s="109" t="s">
        <v>904</v>
      </c>
      <c r="C26" s="29"/>
      <c r="D26" s="111">
        <f>D19</f>
        <v>15.997000000000002</v>
      </c>
      <c r="E26" s="111">
        <f aca="true" t="shared" si="1" ref="E26:S26">E19</f>
        <v>0</v>
      </c>
      <c r="F26" s="111">
        <f t="shared" si="1"/>
        <v>15.997000000000002</v>
      </c>
      <c r="G26" s="111">
        <f t="shared" si="1"/>
        <v>0</v>
      </c>
      <c r="H26" s="111">
        <f t="shared" si="1"/>
        <v>15.997000000000002</v>
      </c>
      <c r="I26" s="111">
        <f t="shared" si="1"/>
        <v>2.113</v>
      </c>
      <c r="J26" s="111">
        <f t="shared" si="1"/>
        <v>0.855</v>
      </c>
      <c r="K26" s="111">
        <f t="shared" si="1"/>
        <v>0.505</v>
      </c>
      <c r="L26" s="111">
        <f t="shared" si="1"/>
        <v>1.916</v>
      </c>
      <c r="M26" s="111">
        <f t="shared" si="1"/>
        <v>1.608</v>
      </c>
      <c r="N26" s="111">
        <f t="shared" si="1"/>
        <v>8.405</v>
      </c>
      <c r="O26" s="111">
        <f t="shared" si="1"/>
        <v>0</v>
      </c>
      <c r="P26" s="111">
        <f t="shared" si="1"/>
        <v>4.821</v>
      </c>
      <c r="Q26" s="111">
        <f t="shared" si="1"/>
        <v>0</v>
      </c>
      <c r="R26" s="111">
        <f t="shared" si="1"/>
        <v>15.491999999999999</v>
      </c>
      <c r="S26" s="111">
        <f t="shared" si="1"/>
        <v>0</v>
      </c>
      <c r="T26" s="111">
        <f>M26-L26</f>
        <v>-0.30799999999999983</v>
      </c>
      <c r="U26" s="135">
        <f>IF(L26&lt;&gt;0,T26/L26,0)</f>
        <v>-0.16075156576200408</v>
      </c>
      <c r="V26" s="134"/>
    </row>
    <row r="27" spans="1:22" s="9" customFormat="1" ht="31.5">
      <c r="A27" s="108" t="s">
        <v>501</v>
      </c>
      <c r="B27" s="109" t="s">
        <v>905</v>
      </c>
      <c r="C27" s="29"/>
      <c r="D27" s="122" t="s">
        <v>936</v>
      </c>
      <c r="E27" s="122" t="s">
        <v>936</v>
      </c>
      <c r="F27" s="122" t="s">
        <v>936</v>
      </c>
      <c r="G27" s="122" t="s">
        <v>936</v>
      </c>
      <c r="H27" s="122" t="s">
        <v>936</v>
      </c>
      <c r="I27" s="122" t="s">
        <v>936</v>
      </c>
      <c r="J27" s="122" t="s">
        <v>936</v>
      </c>
      <c r="K27" s="122" t="s">
        <v>936</v>
      </c>
      <c r="L27" s="122" t="s">
        <v>936</v>
      </c>
      <c r="M27" s="122" t="s">
        <v>936</v>
      </c>
      <c r="N27" s="122" t="s">
        <v>936</v>
      </c>
      <c r="O27" s="122" t="s">
        <v>936</v>
      </c>
      <c r="P27" s="122" t="s">
        <v>936</v>
      </c>
      <c r="Q27" s="122" t="s">
        <v>936</v>
      </c>
      <c r="R27" s="122" t="s">
        <v>936</v>
      </c>
      <c r="S27" s="122" t="s">
        <v>936</v>
      </c>
      <c r="T27" s="122" t="s">
        <v>936</v>
      </c>
      <c r="U27" s="122" t="s">
        <v>936</v>
      </c>
      <c r="V27" s="134"/>
    </row>
    <row r="28" spans="1:22" s="9" customFormat="1" ht="52.5">
      <c r="A28" s="108" t="s">
        <v>499</v>
      </c>
      <c r="B28" s="109" t="s">
        <v>906</v>
      </c>
      <c r="C28" s="29"/>
      <c r="D28" s="122" t="s">
        <v>936</v>
      </c>
      <c r="E28" s="122" t="s">
        <v>936</v>
      </c>
      <c r="F28" s="122" t="s">
        <v>936</v>
      </c>
      <c r="G28" s="122" t="s">
        <v>936</v>
      </c>
      <c r="H28" s="122" t="s">
        <v>936</v>
      </c>
      <c r="I28" s="122" t="s">
        <v>936</v>
      </c>
      <c r="J28" s="122" t="s">
        <v>936</v>
      </c>
      <c r="K28" s="122" t="s">
        <v>936</v>
      </c>
      <c r="L28" s="122" t="s">
        <v>936</v>
      </c>
      <c r="M28" s="122" t="s">
        <v>936</v>
      </c>
      <c r="N28" s="122" t="s">
        <v>936</v>
      </c>
      <c r="O28" s="122" t="s">
        <v>936</v>
      </c>
      <c r="P28" s="122" t="s">
        <v>936</v>
      </c>
      <c r="Q28" s="122" t="s">
        <v>936</v>
      </c>
      <c r="R28" s="122" t="s">
        <v>936</v>
      </c>
      <c r="S28" s="122" t="s">
        <v>936</v>
      </c>
      <c r="T28" s="122" t="s">
        <v>936</v>
      </c>
      <c r="U28" s="122" t="s">
        <v>936</v>
      </c>
      <c r="V28" s="134"/>
    </row>
    <row r="29" spans="1:22" s="9" customFormat="1" ht="73.5">
      <c r="A29" s="108" t="s">
        <v>497</v>
      </c>
      <c r="B29" s="109" t="s">
        <v>907</v>
      </c>
      <c r="C29" s="29"/>
      <c r="D29" s="122" t="s">
        <v>936</v>
      </c>
      <c r="E29" s="122" t="s">
        <v>936</v>
      </c>
      <c r="F29" s="122" t="s">
        <v>936</v>
      </c>
      <c r="G29" s="122" t="s">
        <v>936</v>
      </c>
      <c r="H29" s="122" t="s">
        <v>936</v>
      </c>
      <c r="I29" s="122" t="s">
        <v>936</v>
      </c>
      <c r="J29" s="122" t="s">
        <v>936</v>
      </c>
      <c r="K29" s="122" t="s">
        <v>936</v>
      </c>
      <c r="L29" s="122" t="s">
        <v>936</v>
      </c>
      <c r="M29" s="122" t="s">
        <v>936</v>
      </c>
      <c r="N29" s="122" t="s">
        <v>936</v>
      </c>
      <c r="O29" s="122" t="s">
        <v>936</v>
      </c>
      <c r="P29" s="122" t="s">
        <v>936</v>
      </c>
      <c r="Q29" s="122" t="s">
        <v>936</v>
      </c>
      <c r="R29" s="122" t="s">
        <v>936</v>
      </c>
      <c r="S29" s="122" t="s">
        <v>936</v>
      </c>
      <c r="T29" s="122" t="s">
        <v>936</v>
      </c>
      <c r="U29" s="122" t="s">
        <v>936</v>
      </c>
      <c r="V29" s="134"/>
    </row>
    <row r="30" spans="1:22" s="9" customFormat="1" ht="73.5">
      <c r="A30" s="108" t="s">
        <v>492</v>
      </c>
      <c r="B30" s="109" t="s">
        <v>908</v>
      </c>
      <c r="C30" s="29"/>
      <c r="D30" s="122" t="s">
        <v>936</v>
      </c>
      <c r="E30" s="122" t="s">
        <v>936</v>
      </c>
      <c r="F30" s="122" t="s">
        <v>936</v>
      </c>
      <c r="G30" s="122" t="s">
        <v>936</v>
      </c>
      <c r="H30" s="122" t="s">
        <v>936</v>
      </c>
      <c r="I30" s="122" t="s">
        <v>936</v>
      </c>
      <c r="J30" s="122" t="s">
        <v>936</v>
      </c>
      <c r="K30" s="122" t="s">
        <v>936</v>
      </c>
      <c r="L30" s="122" t="s">
        <v>936</v>
      </c>
      <c r="M30" s="122" t="s">
        <v>936</v>
      </c>
      <c r="N30" s="122" t="s">
        <v>936</v>
      </c>
      <c r="O30" s="122" t="s">
        <v>936</v>
      </c>
      <c r="P30" s="122" t="s">
        <v>936</v>
      </c>
      <c r="Q30" s="122" t="s">
        <v>936</v>
      </c>
      <c r="R30" s="122" t="s">
        <v>936</v>
      </c>
      <c r="S30" s="122" t="s">
        <v>936</v>
      </c>
      <c r="T30" s="122" t="s">
        <v>936</v>
      </c>
      <c r="U30" s="122" t="s">
        <v>936</v>
      </c>
      <c r="V30" s="134"/>
    </row>
    <row r="31" spans="1:22" s="9" customFormat="1" ht="63">
      <c r="A31" s="108" t="s">
        <v>490</v>
      </c>
      <c r="B31" s="109" t="s">
        <v>909</v>
      </c>
      <c r="C31" s="29"/>
      <c r="D31" s="122" t="s">
        <v>936</v>
      </c>
      <c r="E31" s="122" t="s">
        <v>936</v>
      </c>
      <c r="F31" s="122" t="s">
        <v>936</v>
      </c>
      <c r="G31" s="122" t="s">
        <v>936</v>
      </c>
      <c r="H31" s="122" t="s">
        <v>936</v>
      </c>
      <c r="I31" s="122" t="s">
        <v>936</v>
      </c>
      <c r="J31" s="122" t="s">
        <v>936</v>
      </c>
      <c r="K31" s="122" t="s">
        <v>936</v>
      </c>
      <c r="L31" s="122" t="s">
        <v>936</v>
      </c>
      <c r="M31" s="122" t="s">
        <v>936</v>
      </c>
      <c r="N31" s="122" t="s">
        <v>936</v>
      </c>
      <c r="O31" s="122" t="s">
        <v>936</v>
      </c>
      <c r="P31" s="122" t="s">
        <v>936</v>
      </c>
      <c r="Q31" s="122" t="s">
        <v>936</v>
      </c>
      <c r="R31" s="122" t="s">
        <v>936</v>
      </c>
      <c r="S31" s="122" t="s">
        <v>936</v>
      </c>
      <c r="T31" s="122" t="s">
        <v>936</v>
      </c>
      <c r="U31" s="122" t="s">
        <v>936</v>
      </c>
      <c r="V31" s="134"/>
    </row>
    <row r="32" spans="1:22" s="9" customFormat="1" ht="42">
      <c r="A32" s="108" t="s">
        <v>470</v>
      </c>
      <c r="B32" s="109" t="s">
        <v>910</v>
      </c>
      <c r="C32" s="29"/>
      <c r="D32" s="122" t="s">
        <v>936</v>
      </c>
      <c r="E32" s="122" t="s">
        <v>936</v>
      </c>
      <c r="F32" s="122" t="s">
        <v>936</v>
      </c>
      <c r="G32" s="122" t="s">
        <v>936</v>
      </c>
      <c r="H32" s="122" t="s">
        <v>936</v>
      </c>
      <c r="I32" s="122" t="s">
        <v>936</v>
      </c>
      <c r="J32" s="122" t="s">
        <v>936</v>
      </c>
      <c r="K32" s="122" t="s">
        <v>936</v>
      </c>
      <c r="L32" s="122" t="s">
        <v>936</v>
      </c>
      <c r="M32" s="122" t="s">
        <v>936</v>
      </c>
      <c r="N32" s="122" t="s">
        <v>936</v>
      </c>
      <c r="O32" s="122" t="s">
        <v>936</v>
      </c>
      <c r="P32" s="122" t="s">
        <v>936</v>
      </c>
      <c r="Q32" s="122" t="s">
        <v>936</v>
      </c>
      <c r="R32" s="122" t="s">
        <v>936</v>
      </c>
      <c r="S32" s="122" t="s">
        <v>936</v>
      </c>
      <c r="T32" s="122" t="s">
        <v>936</v>
      </c>
      <c r="U32" s="122" t="s">
        <v>936</v>
      </c>
      <c r="V32" s="134"/>
    </row>
    <row r="33" spans="1:22" s="9" customFormat="1" ht="73.5">
      <c r="A33" s="108" t="s">
        <v>468</v>
      </c>
      <c r="B33" s="109" t="s">
        <v>911</v>
      </c>
      <c r="C33" s="29"/>
      <c r="D33" s="122" t="s">
        <v>936</v>
      </c>
      <c r="E33" s="122" t="s">
        <v>936</v>
      </c>
      <c r="F33" s="122" t="s">
        <v>936</v>
      </c>
      <c r="G33" s="122" t="s">
        <v>936</v>
      </c>
      <c r="H33" s="122" t="s">
        <v>936</v>
      </c>
      <c r="I33" s="122" t="s">
        <v>936</v>
      </c>
      <c r="J33" s="122" t="s">
        <v>936</v>
      </c>
      <c r="K33" s="122" t="s">
        <v>936</v>
      </c>
      <c r="L33" s="122" t="s">
        <v>936</v>
      </c>
      <c r="M33" s="122" t="s">
        <v>936</v>
      </c>
      <c r="N33" s="122" t="s">
        <v>936</v>
      </c>
      <c r="O33" s="122" t="s">
        <v>936</v>
      </c>
      <c r="P33" s="122" t="s">
        <v>936</v>
      </c>
      <c r="Q33" s="122" t="s">
        <v>936</v>
      </c>
      <c r="R33" s="122" t="s">
        <v>936</v>
      </c>
      <c r="S33" s="122" t="s">
        <v>936</v>
      </c>
      <c r="T33" s="122" t="s">
        <v>936</v>
      </c>
      <c r="U33" s="122" t="s">
        <v>936</v>
      </c>
      <c r="V33" s="134"/>
    </row>
    <row r="34" spans="1:22" s="9" customFormat="1" ht="52.5">
      <c r="A34" s="108" t="s">
        <v>467</v>
      </c>
      <c r="B34" s="109" t="s">
        <v>912</v>
      </c>
      <c r="C34" s="29"/>
      <c r="D34" s="122" t="s">
        <v>936</v>
      </c>
      <c r="E34" s="122" t="s">
        <v>936</v>
      </c>
      <c r="F34" s="122" t="s">
        <v>936</v>
      </c>
      <c r="G34" s="122" t="s">
        <v>936</v>
      </c>
      <c r="H34" s="122" t="s">
        <v>936</v>
      </c>
      <c r="I34" s="122" t="s">
        <v>936</v>
      </c>
      <c r="J34" s="122" t="s">
        <v>936</v>
      </c>
      <c r="K34" s="122" t="s">
        <v>936</v>
      </c>
      <c r="L34" s="122" t="s">
        <v>936</v>
      </c>
      <c r="M34" s="122" t="s">
        <v>936</v>
      </c>
      <c r="N34" s="122" t="s">
        <v>936</v>
      </c>
      <c r="O34" s="122" t="s">
        <v>936</v>
      </c>
      <c r="P34" s="122" t="s">
        <v>936</v>
      </c>
      <c r="Q34" s="122" t="s">
        <v>936</v>
      </c>
      <c r="R34" s="122" t="s">
        <v>936</v>
      </c>
      <c r="S34" s="122" t="s">
        <v>936</v>
      </c>
      <c r="T34" s="122" t="s">
        <v>936</v>
      </c>
      <c r="U34" s="122" t="s">
        <v>936</v>
      </c>
      <c r="V34" s="134"/>
    </row>
    <row r="35" spans="1:22" s="9" customFormat="1" ht="42">
      <c r="A35" s="108" t="s">
        <v>465</v>
      </c>
      <c r="B35" s="109" t="s">
        <v>913</v>
      </c>
      <c r="C35" s="29"/>
      <c r="D35" s="122" t="s">
        <v>936</v>
      </c>
      <c r="E35" s="122" t="s">
        <v>936</v>
      </c>
      <c r="F35" s="122" t="s">
        <v>936</v>
      </c>
      <c r="G35" s="122" t="s">
        <v>936</v>
      </c>
      <c r="H35" s="122" t="s">
        <v>936</v>
      </c>
      <c r="I35" s="122" t="s">
        <v>936</v>
      </c>
      <c r="J35" s="122" t="s">
        <v>936</v>
      </c>
      <c r="K35" s="122" t="s">
        <v>936</v>
      </c>
      <c r="L35" s="122" t="s">
        <v>936</v>
      </c>
      <c r="M35" s="122" t="s">
        <v>936</v>
      </c>
      <c r="N35" s="122" t="s">
        <v>936</v>
      </c>
      <c r="O35" s="122" t="s">
        <v>936</v>
      </c>
      <c r="P35" s="122" t="s">
        <v>936</v>
      </c>
      <c r="Q35" s="122" t="s">
        <v>936</v>
      </c>
      <c r="R35" s="122" t="s">
        <v>936</v>
      </c>
      <c r="S35" s="122" t="s">
        <v>936</v>
      </c>
      <c r="T35" s="122" t="s">
        <v>936</v>
      </c>
      <c r="U35" s="122" t="s">
        <v>936</v>
      </c>
      <c r="V35" s="134"/>
    </row>
    <row r="36" spans="1:22" s="9" customFormat="1" ht="31.5">
      <c r="A36" s="108" t="s">
        <v>914</v>
      </c>
      <c r="B36" s="109" t="s">
        <v>915</v>
      </c>
      <c r="C36" s="29"/>
      <c r="D36" s="122" t="s">
        <v>936</v>
      </c>
      <c r="E36" s="122" t="s">
        <v>936</v>
      </c>
      <c r="F36" s="122" t="s">
        <v>936</v>
      </c>
      <c r="G36" s="122" t="s">
        <v>936</v>
      </c>
      <c r="H36" s="122" t="s">
        <v>936</v>
      </c>
      <c r="I36" s="122" t="s">
        <v>936</v>
      </c>
      <c r="J36" s="122" t="s">
        <v>936</v>
      </c>
      <c r="K36" s="122" t="s">
        <v>936</v>
      </c>
      <c r="L36" s="122" t="s">
        <v>936</v>
      </c>
      <c r="M36" s="122" t="s">
        <v>936</v>
      </c>
      <c r="N36" s="122" t="s">
        <v>936</v>
      </c>
      <c r="O36" s="122" t="s">
        <v>936</v>
      </c>
      <c r="P36" s="122" t="s">
        <v>936</v>
      </c>
      <c r="Q36" s="122" t="s">
        <v>936</v>
      </c>
      <c r="R36" s="122" t="s">
        <v>936</v>
      </c>
      <c r="S36" s="122" t="s">
        <v>936</v>
      </c>
      <c r="T36" s="122" t="s">
        <v>936</v>
      </c>
      <c r="U36" s="122" t="s">
        <v>936</v>
      </c>
      <c r="V36" s="134"/>
    </row>
    <row r="37" spans="1:22" s="9" customFormat="1" ht="105">
      <c r="A37" s="108" t="s">
        <v>914</v>
      </c>
      <c r="B37" s="109" t="s">
        <v>916</v>
      </c>
      <c r="C37" s="29"/>
      <c r="D37" s="122" t="s">
        <v>936</v>
      </c>
      <c r="E37" s="122" t="s">
        <v>936</v>
      </c>
      <c r="F37" s="122" t="s">
        <v>936</v>
      </c>
      <c r="G37" s="122" t="s">
        <v>936</v>
      </c>
      <c r="H37" s="122" t="s">
        <v>936</v>
      </c>
      <c r="I37" s="122" t="s">
        <v>936</v>
      </c>
      <c r="J37" s="122" t="s">
        <v>936</v>
      </c>
      <c r="K37" s="122" t="s">
        <v>936</v>
      </c>
      <c r="L37" s="122" t="s">
        <v>936</v>
      </c>
      <c r="M37" s="122" t="s">
        <v>936</v>
      </c>
      <c r="N37" s="122" t="s">
        <v>936</v>
      </c>
      <c r="O37" s="122" t="s">
        <v>936</v>
      </c>
      <c r="P37" s="122" t="s">
        <v>936</v>
      </c>
      <c r="Q37" s="122" t="s">
        <v>936</v>
      </c>
      <c r="R37" s="122" t="s">
        <v>936</v>
      </c>
      <c r="S37" s="122" t="s">
        <v>936</v>
      </c>
      <c r="T37" s="122" t="s">
        <v>936</v>
      </c>
      <c r="U37" s="122" t="s">
        <v>936</v>
      </c>
      <c r="V37" s="134"/>
    </row>
    <row r="38" spans="1:22" s="9" customFormat="1" ht="94.5">
      <c r="A38" s="108" t="s">
        <v>914</v>
      </c>
      <c r="B38" s="109" t="s">
        <v>917</v>
      </c>
      <c r="C38" s="29"/>
      <c r="D38" s="122" t="s">
        <v>936</v>
      </c>
      <c r="E38" s="122" t="s">
        <v>936</v>
      </c>
      <c r="F38" s="122" t="s">
        <v>936</v>
      </c>
      <c r="G38" s="122" t="s">
        <v>936</v>
      </c>
      <c r="H38" s="122" t="s">
        <v>936</v>
      </c>
      <c r="I38" s="122" t="s">
        <v>936</v>
      </c>
      <c r="J38" s="122" t="s">
        <v>936</v>
      </c>
      <c r="K38" s="122" t="s">
        <v>936</v>
      </c>
      <c r="L38" s="122" t="s">
        <v>936</v>
      </c>
      <c r="M38" s="122" t="s">
        <v>936</v>
      </c>
      <c r="N38" s="122" t="s">
        <v>936</v>
      </c>
      <c r="O38" s="122" t="s">
        <v>936</v>
      </c>
      <c r="P38" s="122" t="s">
        <v>936</v>
      </c>
      <c r="Q38" s="122" t="s">
        <v>936</v>
      </c>
      <c r="R38" s="122" t="s">
        <v>936</v>
      </c>
      <c r="S38" s="122" t="s">
        <v>936</v>
      </c>
      <c r="T38" s="122" t="s">
        <v>936</v>
      </c>
      <c r="U38" s="122" t="s">
        <v>936</v>
      </c>
      <c r="V38" s="134"/>
    </row>
    <row r="39" spans="1:22" s="9" customFormat="1" ht="94.5">
      <c r="A39" s="108" t="s">
        <v>914</v>
      </c>
      <c r="B39" s="109" t="s">
        <v>918</v>
      </c>
      <c r="C39" s="29"/>
      <c r="D39" s="122" t="s">
        <v>936</v>
      </c>
      <c r="E39" s="122" t="s">
        <v>936</v>
      </c>
      <c r="F39" s="122" t="s">
        <v>936</v>
      </c>
      <c r="G39" s="122" t="s">
        <v>936</v>
      </c>
      <c r="H39" s="122" t="s">
        <v>936</v>
      </c>
      <c r="I39" s="122" t="s">
        <v>936</v>
      </c>
      <c r="J39" s="122" t="s">
        <v>936</v>
      </c>
      <c r="K39" s="122" t="s">
        <v>936</v>
      </c>
      <c r="L39" s="122" t="s">
        <v>936</v>
      </c>
      <c r="M39" s="122" t="s">
        <v>936</v>
      </c>
      <c r="N39" s="122" t="s">
        <v>936</v>
      </c>
      <c r="O39" s="122" t="s">
        <v>936</v>
      </c>
      <c r="P39" s="122" t="s">
        <v>936</v>
      </c>
      <c r="Q39" s="122" t="s">
        <v>936</v>
      </c>
      <c r="R39" s="122" t="s">
        <v>936</v>
      </c>
      <c r="S39" s="122" t="s">
        <v>936</v>
      </c>
      <c r="T39" s="122" t="s">
        <v>936</v>
      </c>
      <c r="U39" s="122" t="s">
        <v>936</v>
      </c>
      <c r="V39" s="134"/>
    </row>
    <row r="40" spans="1:22" s="9" customFormat="1" ht="31.5">
      <c r="A40" s="108" t="s">
        <v>919</v>
      </c>
      <c r="B40" s="109" t="s">
        <v>915</v>
      </c>
      <c r="C40" s="29"/>
      <c r="D40" s="122" t="s">
        <v>936</v>
      </c>
      <c r="E40" s="122" t="s">
        <v>936</v>
      </c>
      <c r="F40" s="122" t="s">
        <v>936</v>
      </c>
      <c r="G40" s="122" t="s">
        <v>936</v>
      </c>
      <c r="H40" s="122" t="s">
        <v>936</v>
      </c>
      <c r="I40" s="122" t="s">
        <v>936</v>
      </c>
      <c r="J40" s="122" t="s">
        <v>936</v>
      </c>
      <c r="K40" s="122" t="s">
        <v>936</v>
      </c>
      <c r="L40" s="122" t="s">
        <v>936</v>
      </c>
      <c r="M40" s="122" t="s">
        <v>936</v>
      </c>
      <c r="N40" s="122" t="s">
        <v>936</v>
      </c>
      <c r="O40" s="122" t="s">
        <v>936</v>
      </c>
      <c r="P40" s="122" t="s">
        <v>936</v>
      </c>
      <c r="Q40" s="122" t="s">
        <v>936</v>
      </c>
      <c r="R40" s="122" t="s">
        <v>936</v>
      </c>
      <c r="S40" s="122" t="s">
        <v>936</v>
      </c>
      <c r="T40" s="122" t="s">
        <v>936</v>
      </c>
      <c r="U40" s="122" t="s">
        <v>936</v>
      </c>
      <c r="V40" s="134"/>
    </row>
    <row r="41" spans="1:22" s="9" customFormat="1" ht="105">
      <c r="A41" s="108" t="s">
        <v>919</v>
      </c>
      <c r="B41" s="109" t="s">
        <v>916</v>
      </c>
      <c r="C41" s="29"/>
      <c r="D41" s="122" t="s">
        <v>936</v>
      </c>
      <c r="E41" s="122" t="s">
        <v>936</v>
      </c>
      <c r="F41" s="122" t="s">
        <v>936</v>
      </c>
      <c r="G41" s="122" t="s">
        <v>936</v>
      </c>
      <c r="H41" s="122" t="s">
        <v>936</v>
      </c>
      <c r="I41" s="122" t="s">
        <v>936</v>
      </c>
      <c r="J41" s="122" t="s">
        <v>936</v>
      </c>
      <c r="K41" s="122" t="s">
        <v>936</v>
      </c>
      <c r="L41" s="122" t="s">
        <v>936</v>
      </c>
      <c r="M41" s="122" t="s">
        <v>936</v>
      </c>
      <c r="N41" s="122" t="s">
        <v>936</v>
      </c>
      <c r="O41" s="122" t="s">
        <v>936</v>
      </c>
      <c r="P41" s="122" t="s">
        <v>936</v>
      </c>
      <c r="Q41" s="122" t="s">
        <v>936</v>
      </c>
      <c r="R41" s="122" t="s">
        <v>936</v>
      </c>
      <c r="S41" s="122" t="s">
        <v>936</v>
      </c>
      <c r="T41" s="122" t="s">
        <v>936</v>
      </c>
      <c r="U41" s="122" t="s">
        <v>936</v>
      </c>
      <c r="V41" s="134"/>
    </row>
    <row r="42" spans="1:22" s="9" customFormat="1" ht="94.5">
      <c r="A42" s="108" t="s">
        <v>919</v>
      </c>
      <c r="B42" s="109" t="s">
        <v>917</v>
      </c>
      <c r="C42" s="29"/>
      <c r="D42" s="122" t="s">
        <v>936</v>
      </c>
      <c r="E42" s="122" t="s">
        <v>936</v>
      </c>
      <c r="F42" s="122" t="s">
        <v>936</v>
      </c>
      <c r="G42" s="122" t="s">
        <v>936</v>
      </c>
      <c r="H42" s="122" t="s">
        <v>936</v>
      </c>
      <c r="I42" s="122" t="s">
        <v>936</v>
      </c>
      <c r="J42" s="122" t="s">
        <v>936</v>
      </c>
      <c r="K42" s="122" t="s">
        <v>936</v>
      </c>
      <c r="L42" s="122" t="s">
        <v>936</v>
      </c>
      <c r="M42" s="122" t="s">
        <v>936</v>
      </c>
      <c r="N42" s="122" t="s">
        <v>936</v>
      </c>
      <c r="O42" s="122" t="s">
        <v>936</v>
      </c>
      <c r="P42" s="122" t="s">
        <v>936</v>
      </c>
      <c r="Q42" s="122" t="s">
        <v>936</v>
      </c>
      <c r="R42" s="122" t="s">
        <v>936</v>
      </c>
      <c r="S42" s="122" t="s">
        <v>936</v>
      </c>
      <c r="T42" s="122" t="s">
        <v>936</v>
      </c>
      <c r="U42" s="122" t="s">
        <v>936</v>
      </c>
      <c r="V42" s="134"/>
    </row>
    <row r="43" spans="1:22" s="9" customFormat="1" ht="94.5">
      <c r="A43" s="108" t="s">
        <v>919</v>
      </c>
      <c r="B43" s="109" t="s">
        <v>920</v>
      </c>
      <c r="C43" s="29"/>
      <c r="D43" s="122" t="s">
        <v>936</v>
      </c>
      <c r="E43" s="122" t="s">
        <v>936</v>
      </c>
      <c r="F43" s="122" t="s">
        <v>936</v>
      </c>
      <c r="G43" s="122" t="s">
        <v>936</v>
      </c>
      <c r="H43" s="122" t="s">
        <v>936</v>
      </c>
      <c r="I43" s="122" t="s">
        <v>936</v>
      </c>
      <c r="J43" s="122" t="s">
        <v>936</v>
      </c>
      <c r="K43" s="122" t="s">
        <v>936</v>
      </c>
      <c r="L43" s="122" t="s">
        <v>936</v>
      </c>
      <c r="M43" s="122" t="s">
        <v>936</v>
      </c>
      <c r="N43" s="122" t="s">
        <v>936</v>
      </c>
      <c r="O43" s="122" t="s">
        <v>936</v>
      </c>
      <c r="P43" s="122" t="s">
        <v>936</v>
      </c>
      <c r="Q43" s="122" t="s">
        <v>936</v>
      </c>
      <c r="R43" s="122" t="s">
        <v>936</v>
      </c>
      <c r="S43" s="122" t="s">
        <v>936</v>
      </c>
      <c r="T43" s="122" t="s">
        <v>936</v>
      </c>
      <c r="U43" s="122" t="s">
        <v>936</v>
      </c>
      <c r="V43" s="134"/>
    </row>
    <row r="44" spans="1:22" s="9" customFormat="1" ht="94.5">
      <c r="A44" s="108" t="s">
        <v>921</v>
      </c>
      <c r="B44" s="109" t="s">
        <v>922</v>
      </c>
      <c r="C44" s="29"/>
      <c r="D44" s="122" t="s">
        <v>936</v>
      </c>
      <c r="E44" s="122" t="s">
        <v>936</v>
      </c>
      <c r="F44" s="122" t="s">
        <v>936</v>
      </c>
      <c r="G44" s="122" t="s">
        <v>936</v>
      </c>
      <c r="H44" s="122" t="s">
        <v>936</v>
      </c>
      <c r="I44" s="122" t="s">
        <v>936</v>
      </c>
      <c r="J44" s="122" t="s">
        <v>936</v>
      </c>
      <c r="K44" s="122" t="s">
        <v>936</v>
      </c>
      <c r="L44" s="122" t="s">
        <v>936</v>
      </c>
      <c r="M44" s="122" t="s">
        <v>936</v>
      </c>
      <c r="N44" s="122" t="s">
        <v>936</v>
      </c>
      <c r="O44" s="122" t="s">
        <v>936</v>
      </c>
      <c r="P44" s="122" t="s">
        <v>936</v>
      </c>
      <c r="Q44" s="122" t="s">
        <v>936</v>
      </c>
      <c r="R44" s="122" t="s">
        <v>936</v>
      </c>
      <c r="S44" s="122" t="s">
        <v>936</v>
      </c>
      <c r="T44" s="122" t="s">
        <v>936</v>
      </c>
      <c r="U44" s="122" t="s">
        <v>936</v>
      </c>
      <c r="V44" s="134"/>
    </row>
    <row r="45" spans="1:22" s="9" customFormat="1" ht="84">
      <c r="A45" s="108" t="s">
        <v>923</v>
      </c>
      <c r="B45" s="109" t="s">
        <v>924</v>
      </c>
      <c r="C45" s="29"/>
      <c r="D45" s="122" t="s">
        <v>936</v>
      </c>
      <c r="E45" s="122" t="s">
        <v>936</v>
      </c>
      <c r="F45" s="122" t="s">
        <v>936</v>
      </c>
      <c r="G45" s="122" t="s">
        <v>936</v>
      </c>
      <c r="H45" s="122" t="s">
        <v>936</v>
      </c>
      <c r="I45" s="122" t="s">
        <v>936</v>
      </c>
      <c r="J45" s="122" t="s">
        <v>936</v>
      </c>
      <c r="K45" s="122" t="s">
        <v>936</v>
      </c>
      <c r="L45" s="122" t="s">
        <v>936</v>
      </c>
      <c r="M45" s="122" t="s">
        <v>936</v>
      </c>
      <c r="N45" s="122" t="s">
        <v>936</v>
      </c>
      <c r="O45" s="122" t="s">
        <v>936</v>
      </c>
      <c r="P45" s="122" t="s">
        <v>936</v>
      </c>
      <c r="Q45" s="122" t="s">
        <v>936</v>
      </c>
      <c r="R45" s="122" t="s">
        <v>936</v>
      </c>
      <c r="S45" s="122" t="s">
        <v>936</v>
      </c>
      <c r="T45" s="122" t="s">
        <v>936</v>
      </c>
      <c r="U45" s="122" t="s">
        <v>936</v>
      </c>
      <c r="V45" s="134"/>
    </row>
    <row r="46" spans="1:22" s="9" customFormat="1" ht="84">
      <c r="A46" s="108" t="s">
        <v>925</v>
      </c>
      <c r="B46" s="109" t="s">
        <v>926</v>
      </c>
      <c r="C46" s="29"/>
      <c r="D46" s="122" t="s">
        <v>936</v>
      </c>
      <c r="E46" s="122" t="s">
        <v>936</v>
      </c>
      <c r="F46" s="122" t="s">
        <v>936</v>
      </c>
      <c r="G46" s="122" t="s">
        <v>936</v>
      </c>
      <c r="H46" s="122" t="s">
        <v>936</v>
      </c>
      <c r="I46" s="122" t="s">
        <v>936</v>
      </c>
      <c r="J46" s="122" t="s">
        <v>936</v>
      </c>
      <c r="K46" s="122" t="s">
        <v>936</v>
      </c>
      <c r="L46" s="122" t="s">
        <v>936</v>
      </c>
      <c r="M46" s="122" t="s">
        <v>936</v>
      </c>
      <c r="N46" s="122" t="s">
        <v>936</v>
      </c>
      <c r="O46" s="122" t="s">
        <v>936</v>
      </c>
      <c r="P46" s="122" t="s">
        <v>936</v>
      </c>
      <c r="Q46" s="122" t="s">
        <v>936</v>
      </c>
      <c r="R46" s="122" t="s">
        <v>936</v>
      </c>
      <c r="S46" s="122" t="s">
        <v>936</v>
      </c>
      <c r="T46" s="122" t="s">
        <v>936</v>
      </c>
      <c r="U46" s="122" t="s">
        <v>936</v>
      </c>
      <c r="V46" s="134"/>
    </row>
    <row r="47" spans="1:22" s="9" customFormat="1" ht="42">
      <c r="A47" s="108" t="s">
        <v>463</v>
      </c>
      <c r="B47" s="109" t="s">
        <v>927</v>
      </c>
      <c r="C47" s="29"/>
      <c r="D47" s="122" t="s">
        <v>936</v>
      </c>
      <c r="E47" s="122" t="s">
        <v>936</v>
      </c>
      <c r="F47" s="122" t="s">
        <v>936</v>
      </c>
      <c r="G47" s="122" t="s">
        <v>936</v>
      </c>
      <c r="H47" s="122" t="s">
        <v>936</v>
      </c>
      <c r="I47" s="122" t="s">
        <v>936</v>
      </c>
      <c r="J47" s="122" t="s">
        <v>936</v>
      </c>
      <c r="K47" s="122" t="s">
        <v>936</v>
      </c>
      <c r="L47" s="122" t="s">
        <v>936</v>
      </c>
      <c r="M47" s="122" t="s">
        <v>936</v>
      </c>
      <c r="N47" s="122" t="s">
        <v>936</v>
      </c>
      <c r="O47" s="122" t="s">
        <v>936</v>
      </c>
      <c r="P47" s="122" t="s">
        <v>936</v>
      </c>
      <c r="Q47" s="122" t="s">
        <v>936</v>
      </c>
      <c r="R47" s="122" t="s">
        <v>936</v>
      </c>
      <c r="S47" s="122" t="s">
        <v>936</v>
      </c>
      <c r="T47" s="122" t="s">
        <v>936</v>
      </c>
      <c r="U47" s="122" t="s">
        <v>936</v>
      </c>
      <c r="V47" s="134"/>
    </row>
    <row r="48" spans="1:22" s="9" customFormat="1" ht="73.5">
      <c r="A48" s="108" t="s">
        <v>461</v>
      </c>
      <c r="B48" s="109" t="s">
        <v>928</v>
      </c>
      <c r="C48" s="29"/>
      <c r="D48" s="122" t="s">
        <v>936</v>
      </c>
      <c r="E48" s="122" t="s">
        <v>936</v>
      </c>
      <c r="F48" s="122" t="s">
        <v>936</v>
      </c>
      <c r="G48" s="122" t="s">
        <v>936</v>
      </c>
      <c r="H48" s="122" t="s">
        <v>936</v>
      </c>
      <c r="I48" s="122" t="s">
        <v>936</v>
      </c>
      <c r="J48" s="122" t="s">
        <v>936</v>
      </c>
      <c r="K48" s="122" t="s">
        <v>936</v>
      </c>
      <c r="L48" s="122" t="s">
        <v>936</v>
      </c>
      <c r="M48" s="122" t="s">
        <v>936</v>
      </c>
      <c r="N48" s="122" t="s">
        <v>936</v>
      </c>
      <c r="O48" s="122" t="s">
        <v>936</v>
      </c>
      <c r="P48" s="122" t="s">
        <v>936</v>
      </c>
      <c r="Q48" s="122" t="s">
        <v>936</v>
      </c>
      <c r="R48" s="122" t="s">
        <v>936</v>
      </c>
      <c r="S48" s="122" t="s">
        <v>936</v>
      </c>
      <c r="T48" s="122" t="s">
        <v>936</v>
      </c>
      <c r="U48" s="122" t="s">
        <v>936</v>
      </c>
      <c r="V48" s="134"/>
    </row>
    <row r="49" spans="1:22" s="9" customFormat="1" ht="42">
      <c r="A49" s="108" t="s">
        <v>459</v>
      </c>
      <c r="B49" s="109" t="s">
        <v>929</v>
      </c>
      <c r="C49" s="29"/>
      <c r="D49" s="122" t="s">
        <v>936</v>
      </c>
      <c r="E49" s="122" t="s">
        <v>936</v>
      </c>
      <c r="F49" s="122" t="s">
        <v>936</v>
      </c>
      <c r="G49" s="122" t="s">
        <v>936</v>
      </c>
      <c r="H49" s="122" t="s">
        <v>936</v>
      </c>
      <c r="I49" s="122" t="s">
        <v>936</v>
      </c>
      <c r="J49" s="122" t="s">
        <v>936</v>
      </c>
      <c r="K49" s="122" t="s">
        <v>936</v>
      </c>
      <c r="L49" s="122" t="s">
        <v>936</v>
      </c>
      <c r="M49" s="122" t="s">
        <v>936</v>
      </c>
      <c r="N49" s="122" t="s">
        <v>936</v>
      </c>
      <c r="O49" s="122" t="s">
        <v>936</v>
      </c>
      <c r="P49" s="122" t="s">
        <v>936</v>
      </c>
      <c r="Q49" s="122" t="s">
        <v>936</v>
      </c>
      <c r="R49" s="122" t="s">
        <v>936</v>
      </c>
      <c r="S49" s="122" t="s">
        <v>936</v>
      </c>
      <c r="T49" s="122" t="s">
        <v>936</v>
      </c>
      <c r="U49" s="122" t="s">
        <v>936</v>
      </c>
      <c r="V49" s="134"/>
    </row>
    <row r="50" spans="1:22" s="9" customFormat="1" ht="63">
      <c r="A50" s="108" t="s">
        <v>455</v>
      </c>
      <c r="B50" s="109" t="s">
        <v>930</v>
      </c>
      <c r="C50" s="29"/>
      <c r="D50" s="122" t="s">
        <v>936</v>
      </c>
      <c r="E50" s="122" t="s">
        <v>936</v>
      </c>
      <c r="F50" s="122" t="s">
        <v>936</v>
      </c>
      <c r="G50" s="122" t="s">
        <v>936</v>
      </c>
      <c r="H50" s="122" t="s">
        <v>936</v>
      </c>
      <c r="I50" s="122" t="s">
        <v>936</v>
      </c>
      <c r="J50" s="122" t="s">
        <v>936</v>
      </c>
      <c r="K50" s="122" t="s">
        <v>936</v>
      </c>
      <c r="L50" s="122" t="s">
        <v>936</v>
      </c>
      <c r="M50" s="122" t="s">
        <v>936</v>
      </c>
      <c r="N50" s="122" t="s">
        <v>936</v>
      </c>
      <c r="O50" s="122" t="s">
        <v>936</v>
      </c>
      <c r="P50" s="122" t="s">
        <v>936</v>
      </c>
      <c r="Q50" s="122" t="s">
        <v>936</v>
      </c>
      <c r="R50" s="122" t="s">
        <v>936</v>
      </c>
      <c r="S50" s="122" t="s">
        <v>936</v>
      </c>
      <c r="T50" s="122" t="s">
        <v>936</v>
      </c>
      <c r="U50" s="122" t="s">
        <v>936</v>
      </c>
      <c r="V50" s="134"/>
    </row>
    <row r="51" spans="1:22" s="9" customFormat="1" ht="52.5">
      <c r="A51" s="108" t="s">
        <v>447</v>
      </c>
      <c r="B51" s="109" t="s">
        <v>931</v>
      </c>
      <c r="C51" s="29"/>
      <c r="D51" s="111">
        <f>SUM(D52)</f>
        <v>13.402000000000001</v>
      </c>
      <c r="E51" s="111">
        <f>SUM(E52)</f>
        <v>0</v>
      </c>
      <c r="F51" s="111">
        <f aca="true" t="shared" si="2" ref="F51:S51">SUM(F52)</f>
        <v>13.402000000000001</v>
      </c>
      <c r="G51" s="111">
        <f t="shared" si="2"/>
        <v>0</v>
      </c>
      <c r="H51" s="111">
        <f t="shared" si="2"/>
        <v>13.402000000000001</v>
      </c>
      <c r="I51" s="111">
        <f t="shared" si="2"/>
        <v>2.099</v>
      </c>
      <c r="J51" s="111">
        <f t="shared" si="2"/>
        <v>0.855</v>
      </c>
      <c r="K51" s="111">
        <f t="shared" si="2"/>
        <v>0.505</v>
      </c>
      <c r="L51" s="111">
        <f t="shared" si="2"/>
        <v>1.916</v>
      </c>
      <c r="M51" s="111">
        <f t="shared" si="2"/>
        <v>1.594</v>
      </c>
      <c r="N51" s="111">
        <f t="shared" si="2"/>
        <v>8.405</v>
      </c>
      <c r="O51" s="111">
        <f t="shared" si="2"/>
        <v>0</v>
      </c>
      <c r="P51" s="111">
        <f t="shared" si="2"/>
        <v>2.226</v>
      </c>
      <c r="Q51" s="111">
        <f t="shared" si="2"/>
        <v>0</v>
      </c>
      <c r="R51" s="111">
        <f t="shared" si="2"/>
        <v>12.896999999999998</v>
      </c>
      <c r="S51" s="111">
        <f t="shared" si="2"/>
        <v>0</v>
      </c>
      <c r="T51" s="111">
        <f aca="true" t="shared" si="3" ref="T51:T57">M51-L51</f>
        <v>-0.32199999999999984</v>
      </c>
      <c r="U51" s="135">
        <f aca="true" t="shared" si="4" ref="U51:U57">IF(L51&lt;&gt;0,T51/L51,0)</f>
        <v>-0.16805845511482248</v>
      </c>
      <c r="V51" s="134"/>
    </row>
    <row r="52" spans="1:22" ht="31.5">
      <c r="A52" s="108" t="s">
        <v>862</v>
      </c>
      <c r="B52" s="109" t="s">
        <v>863</v>
      </c>
      <c r="C52" s="110"/>
      <c r="D52" s="111">
        <f>SUM(D53:D57)</f>
        <v>13.402000000000001</v>
      </c>
      <c r="E52" s="111">
        <f aca="true" t="shared" si="5" ref="E52:S52">SUM(E53:E57)</f>
        <v>0</v>
      </c>
      <c r="F52" s="111">
        <f t="shared" si="5"/>
        <v>13.402000000000001</v>
      </c>
      <c r="G52" s="111">
        <f t="shared" si="5"/>
        <v>0</v>
      </c>
      <c r="H52" s="111">
        <f t="shared" si="5"/>
        <v>13.402000000000001</v>
      </c>
      <c r="I52" s="111">
        <f t="shared" si="5"/>
        <v>2.099</v>
      </c>
      <c r="J52" s="111">
        <f t="shared" si="5"/>
        <v>0.855</v>
      </c>
      <c r="K52" s="111">
        <f t="shared" si="5"/>
        <v>0.505</v>
      </c>
      <c r="L52" s="111">
        <f t="shared" si="5"/>
        <v>1.916</v>
      </c>
      <c r="M52" s="111">
        <f t="shared" si="5"/>
        <v>1.594</v>
      </c>
      <c r="N52" s="111">
        <f t="shared" si="5"/>
        <v>8.405</v>
      </c>
      <c r="O52" s="111">
        <f t="shared" si="5"/>
        <v>0</v>
      </c>
      <c r="P52" s="111">
        <f t="shared" si="5"/>
        <v>2.226</v>
      </c>
      <c r="Q52" s="111">
        <f t="shared" si="5"/>
        <v>0</v>
      </c>
      <c r="R52" s="111">
        <f t="shared" si="5"/>
        <v>12.896999999999998</v>
      </c>
      <c r="S52" s="111">
        <f t="shared" si="5"/>
        <v>0</v>
      </c>
      <c r="T52" s="111">
        <f t="shared" si="3"/>
        <v>-0.32199999999999984</v>
      </c>
      <c r="U52" s="135">
        <f t="shared" si="4"/>
        <v>-0.16805845511482248</v>
      </c>
      <c r="V52" s="136"/>
    </row>
    <row r="53" spans="1:22" ht="22.5">
      <c r="A53" s="108"/>
      <c r="B53" s="134" t="s">
        <v>864</v>
      </c>
      <c r="C53" s="108" t="s">
        <v>865</v>
      </c>
      <c r="D53" s="29">
        <v>2.226</v>
      </c>
      <c r="E53" s="29">
        <v>0</v>
      </c>
      <c r="F53" s="29">
        <f>D53-E53</f>
        <v>2.226</v>
      </c>
      <c r="G53" s="29">
        <v>0</v>
      </c>
      <c r="H53" s="29">
        <v>2.226</v>
      </c>
      <c r="I53" s="29">
        <f>K53+M53+O53+Q53</f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2.226</v>
      </c>
      <c r="Q53" s="29">
        <v>0</v>
      </c>
      <c r="R53" s="29">
        <f>F53-K53</f>
        <v>2.226</v>
      </c>
      <c r="S53" s="29">
        <v>0</v>
      </c>
      <c r="T53" s="29">
        <f t="shared" si="3"/>
        <v>0</v>
      </c>
      <c r="U53" s="133">
        <f t="shared" si="4"/>
        <v>0</v>
      </c>
      <c r="V53" s="136"/>
    </row>
    <row r="54" spans="1:22" ht="22.5">
      <c r="A54" s="108"/>
      <c r="B54" s="134" t="s">
        <v>866</v>
      </c>
      <c r="C54" s="108" t="s">
        <v>867</v>
      </c>
      <c r="D54" s="29">
        <v>1.916</v>
      </c>
      <c r="E54" s="29">
        <v>0</v>
      </c>
      <c r="F54" s="29">
        <f aca="true" t="shared" si="6" ref="F54:F62">D54-E54</f>
        <v>1.916</v>
      </c>
      <c r="G54" s="29">
        <v>0</v>
      </c>
      <c r="H54" s="29">
        <v>1.916</v>
      </c>
      <c r="I54" s="29">
        <f>K54+M54+O54+Q54</f>
        <v>1.594</v>
      </c>
      <c r="J54" s="29">
        <v>0</v>
      </c>
      <c r="K54" s="29">
        <v>0</v>
      </c>
      <c r="L54" s="29">
        <v>1.916</v>
      </c>
      <c r="M54" s="29">
        <v>1.594</v>
      </c>
      <c r="N54" s="29">
        <v>0</v>
      </c>
      <c r="O54" s="29">
        <v>0</v>
      </c>
      <c r="P54" s="29">
        <v>0</v>
      </c>
      <c r="Q54" s="29">
        <v>0</v>
      </c>
      <c r="R54" s="29">
        <f aca="true" t="shared" si="7" ref="R54:R62">F54-K54</f>
        <v>1.916</v>
      </c>
      <c r="S54" s="29">
        <v>0</v>
      </c>
      <c r="T54" s="29">
        <f t="shared" si="3"/>
        <v>-0.32199999999999984</v>
      </c>
      <c r="U54" s="133">
        <f t="shared" si="4"/>
        <v>-0.16805845511482248</v>
      </c>
      <c r="V54" s="136"/>
    </row>
    <row r="55" spans="1:22" ht="78.75">
      <c r="A55" s="108"/>
      <c r="B55" s="134" t="s">
        <v>868</v>
      </c>
      <c r="C55" s="108" t="s">
        <v>869</v>
      </c>
      <c r="D55" s="29">
        <v>0.855</v>
      </c>
      <c r="E55" s="29">
        <v>0</v>
      </c>
      <c r="F55" s="29">
        <f t="shared" si="6"/>
        <v>0.855</v>
      </c>
      <c r="G55" s="29">
        <v>0</v>
      </c>
      <c r="H55" s="29">
        <v>0.855</v>
      </c>
      <c r="I55" s="29">
        <f>K55+M55+O55+Q55</f>
        <v>0.505</v>
      </c>
      <c r="J55" s="29">
        <v>0.855</v>
      </c>
      <c r="K55" s="29">
        <v>0.505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f t="shared" si="7"/>
        <v>0.35</v>
      </c>
      <c r="S55" s="29">
        <v>0</v>
      </c>
      <c r="T55" s="29">
        <f t="shared" si="3"/>
        <v>0</v>
      </c>
      <c r="U55" s="133">
        <f t="shared" si="4"/>
        <v>0</v>
      </c>
      <c r="V55" s="134" t="s">
        <v>888</v>
      </c>
    </row>
    <row r="56" spans="1:22" ht="22.5">
      <c r="A56" s="108"/>
      <c r="B56" s="134" t="s">
        <v>870</v>
      </c>
      <c r="C56" s="108" t="s">
        <v>871</v>
      </c>
      <c r="D56" s="29">
        <v>3.063</v>
      </c>
      <c r="E56" s="29">
        <v>0</v>
      </c>
      <c r="F56" s="29">
        <f t="shared" si="6"/>
        <v>3.063</v>
      </c>
      <c r="G56" s="29">
        <v>0</v>
      </c>
      <c r="H56" s="29">
        <v>3.063</v>
      </c>
      <c r="I56" s="29">
        <f>K56+M56+O56+Q56</f>
        <v>0</v>
      </c>
      <c r="J56" s="29">
        <v>0</v>
      </c>
      <c r="K56" s="29">
        <v>0</v>
      </c>
      <c r="L56" s="29">
        <v>0</v>
      </c>
      <c r="M56" s="29">
        <v>0</v>
      </c>
      <c r="N56" s="29">
        <v>3.063</v>
      </c>
      <c r="O56" s="29">
        <v>0</v>
      </c>
      <c r="P56" s="29">
        <v>0</v>
      </c>
      <c r="Q56" s="29">
        <v>0</v>
      </c>
      <c r="R56" s="29">
        <f t="shared" si="7"/>
        <v>3.063</v>
      </c>
      <c r="S56" s="29">
        <v>0</v>
      </c>
      <c r="T56" s="29">
        <f t="shared" si="3"/>
        <v>0</v>
      </c>
      <c r="U56" s="133">
        <f t="shared" si="4"/>
        <v>0</v>
      </c>
      <c r="V56" s="136"/>
    </row>
    <row r="57" spans="1:22" ht="22.5">
      <c r="A57" s="108"/>
      <c r="B57" s="134" t="s">
        <v>872</v>
      </c>
      <c r="C57" s="108" t="s">
        <v>873</v>
      </c>
      <c r="D57" s="29">
        <v>5.342</v>
      </c>
      <c r="E57" s="29">
        <v>0</v>
      </c>
      <c r="F57" s="29">
        <f t="shared" si="6"/>
        <v>5.342</v>
      </c>
      <c r="G57" s="29">
        <v>0</v>
      </c>
      <c r="H57" s="29">
        <v>5.342</v>
      </c>
      <c r="I57" s="29">
        <f>K57+M57+O57+Q57</f>
        <v>0</v>
      </c>
      <c r="J57" s="29">
        <v>0</v>
      </c>
      <c r="K57" s="29">
        <v>0</v>
      </c>
      <c r="L57" s="29">
        <v>0</v>
      </c>
      <c r="M57" s="29">
        <v>0</v>
      </c>
      <c r="N57" s="29">
        <v>5.342</v>
      </c>
      <c r="O57" s="29">
        <v>0</v>
      </c>
      <c r="P57" s="29">
        <v>0</v>
      </c>
      <c r="Q57" s="29">
        <v>0</v>
      </c>
      <c r="R57" s="29">
        <f t="shared" si="7"/>
        <v>5.342</v>
      </c>
      <c r="S57" s="29">
        <v>0</v>
      </c>
      <c r="T57" s="29">
        <f t="shared" si="3"/>
        <v>0</v>
      </c>
      <c r="U57" s="133">
        <f t="shared" si="4"/>
        <v>0</v>
      </c>
      <c r="V57" s="136"/>
    </row>
    <row r="58" spans="1:22" ht="42">
      <c r="A58" s="108" t="s">
        <v>932</v>
      </c>
      <c r="B58" s="109" t="s">
        <v>933</v>
      </c>
      <c r="C58" s="108"/>
      <c r="D58" s="122" t="s">
        <v>936</v>
      </c>
      <c r="E58" s="122" t="s">
        <v>936</v>
      </c>
      <c r="F58" s="122" t="s">
        <v>936</v>
      </c>
      <c r="G58" s="122" t="s">
        <v>936</v>
      </c>
      <c r="H58" s="122" t="s">
        <v>936</v>
      </c>
      <c r="I58" s="122" t="s">
        <v>936</v>
      </c>
      <c r="J58" s="122" t="s">
        <v>936</v>
      </c>
      <c r="K58" s="122" t="s">
        <v>936</v>
      </c>
      <c r="L58" s="122" t="s">
        <v>936</v>
      </c>
      <c r="M58" s="122" t="s">
        <v>936</v>
      </c>
      <c r="N58" s="122" t="s">
        <v>936</v>
      </c>
      <c r="O58" s="122" t="s">
        <v>936</v>
      </c>
      <c r="P58" s="122" t="s">
        <v>936</v>
      </c>
      <c r="Q58" s="122" t="s">
        <v>936</v>
      </c>
      <c r="R58" s="122" t="s">
        <v>936</v>
      </c>
      <c r="S58" s="122" t="s">
        <v>936</v>
      </c>
      <c r="T58" s="122" t="s">
        <v>936</v>
      </c>
      <c r="U58" s="122" t="s">
        <v>936</v>
      </c>
      <c r="V58" s="136"/>
    </row>
    <row r="59" spans="1:22" ht="42">
      <c r="A59" s="108" t="s">
        <v>445</v>
      </c>
      <c r="B59" s="109" t="s">
        <v>934</v>
      </c>
      <c r="C59" s="108"/>
      <c r="D59" s="111">
        <f>SUM(D60)</f>
        <v>2.595</v>
      </c>
      <c r="E59" s="111">
        <f aca="true" t="shared" si="8" ref="E59:S59">SUM(E60)</f>
        <v>0</v>
      </c>
      <c r="F59" s="111">
        <f t="shared" si="8"/>
        <v>2.595</v>
      </c>
      <c r="G59" s="111">
        <f t="shared" si="8"/>
        <v>0</v>
      </c>
      <c r="H59" s="111">
        <f t="shared" si="8"/>
        <v>2.595</v>
      </c>
      <c r="I59" s="111">
        <f t="shared" si="8"/>
        <v>0.014</v>
      </c>
      <c r="J59" s="111">
        <f t="shared" si="8"/>
        <v>0</v>
      </c>
      <c r="K59" s="111">
        <f t="shared" si="8"/>
        <v>0</v>
      </c>
      <c r="L59" s="111">
        <f t="shared" si="8"/>
        <v>0</v>
      </c>
      <c r="M59" s="111">
        <f t="shared" si="8"/>
        <v>0.014</v>
      </c>
      <c r="N59" s="111">
        <f t="shared" si="8"/>
        <v>0</v>
      </c>
      <c r="O59" s="111">
        <f t="shared" si="8"/>
        <v>0</v>
      </c>
      <c r="P59" s="111">
        <f t="shared" si="8"/>
        <v>2.595</v>
      </c>
      <c r="Q59" s="111">
        <f t="shared" si="8"/>
        <v>0</v>
      </c>
      <c r="R59" s="111">
        <f t="shared" si="8"/>
        <v>2.595</v>
      </c>
      <c r="S59" s="111">
        <f t="shared" si="8"/>
        <v>0</v>
      </c>
      <c r="T59" s="111">
        <f>M59-L59</f>
        <v>0.014</v>
      </c>
      <c r="U59" s="135">
        <f>IF(L59&lt;&gt;0,T59/L59,0)</f>
        <v>0</v>
      </c>
      <c r="V59" s="136"/>
    </row>
    <row r="60" spans="1:22" ht="31.5">
      <c r="A60" s="108" t="s">
        <v>443</v>
      </c>
      <c r="B60" s="109" t="s">
        <v>874</v>
      </c>
      <c r="C60" s="110"/>
      <c r="D60" s="111">
        <f>SUM(D61:D62)</f>
        <v>2.595</v>
      </c>
      <c r="E60" s="111">
        <f aca="true" t="shared" si="9" ref="E60:T60">SUM(E61:E62)</f>
        <v>0</v>
      </c>
      <c r="F60" s="111">
        <f t="shared" si="9"/>
        <v>2.595</v>
      </c>
      <c r="G60" s="111">
        <f t="shared" si="9"/>
        <v>0</v>
      </c>
      <c r="H60" s="111">
        <f t="shared" si="9"/>
        <v>2.595</v>
      </c>
      <c r="I60" s="111">
        <f t="shared" si="9"/>
        <v>0.014</v>
      </c>
      <c r="J60" s="111">
        <f t="shared" si="9"/>
        <v>0</v>
      </c>
      <c r="K60" s="111">
        <f t="shared" si="9"/>
        <v>0</v>
      </c>
      <c r="L60" s="111">
        <f t="shared" si="9"/>
        <v>0</v>
      </c>
      <c r="M60" s="111">
        <f t="shared" si="9"/>
        <v>0.014</v>
      </c>
      <c r="N60" s="111">
        <f t="shared" si="9"/>
        <v>0</v>
      </c>
      <c r="O60" s="111">
        <f t="shared" si="9"/>
        <v>0</v>
      </c>
      <c r="P60" s="111">
        <f t="shared" si="9"/>
        <v>2.595</v>
      </c>
      <c r="Q60" s="111">
        <f t="shared" si="9"/>
        <v>0</v>
      </c>
      <c r="R60" s="111">
        <f t="shared" si="9"/>
        <v>2.595</v>
      </c>
      <c r="S60" s="111">
        <f t="shared" si="9"/>
        <v>0</v>
      </c>
      <c r="T60" s="111">
        <f t="shared" si="9"/>
        <v>0.014</v>
      </c>
      <c r="U60" s="135">
        <f>IF(L60&lt;&gt;0,T60/L60,0)</f>
        <v>0</v>
      </c>
      <c r="V60" s="136"/>
    </row>
    <row r="61" spans="1:22" ht="22.5">
      <c r="A61" s="108"/>
      <c r="B61" s="134" t="s">
        <v>875</v>
      </c>
      <c r="C61" s="108" t="s">
        <v>876</v>
      </c>
      <c r="D61" s="29">
        <v>2.595</v>
      </c>
      <c r="E61" s="29">
        <v>0</v>
      </c>
      <c r="F61" s="29">
        <f t="shared" si="6"/>
        <v>2.595</v>
      </c>
      <c r="G61" s="29">
        <v>0</v>
      </c>
      <c r="H61" s="29">
        <v>2.595</v>
      </c>
      <c r="I61" s="29">
        <f>K61+M61+O61+Q61</f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2.595</v>
      </c>
      <c r="Q61" s="29">
        <v>0</v>
      </c>
      <c r="R61" s="29">
        <f t="shared" si="7"/>
        <v>2.595</v>
      </c>
      <c r="S61" s="29">
        <v>0</v>
      </c>
      <c r="T61" s="29">
        <f>M61-L61</f>
        <v>0</v>
      </c>
      <c r="U61" s="133">
        <f>IF(L61&lt;&gt;0,T61/L61,0)</f>
        <v>0</v>
      </c>
      <c r="V61" s="136"/>
    </row>
    <row r="62" spans="1:22" ht="22.5">
      <c r="A62" s="108"/>
      <c r="B62" s="134" t="s">
        <v>969</v>
      </c>
      <c r="C62" s="108" t="s">
        <v>968</v>
      </c>
      <c r="D62" s="29"/>
      <c r="E62" s="29">
        <v>0</v>
      </c>
      <c r="F62" s="29">
        <f t="shared" si="6"/>
        <v>0</v>
      </c>
      <c r="G62" s="29">
        <v>0</v>
      </c>
      <c r="H62" s="29">
        <v>0</v>
      </c>
      <c r="I62" s="29">
        <f>K62+M62+O62+Q62</f>
        <v>0.014</v>
      </c>
      <c r="J62" s="29">
        <v>0</v>
      </c>
      <c r="K62" s="29">
        <v>0</v>
      </c>
      <c r="L62" s="29">
        <v>0</v>
      </c>
      <c r="M62" s="29">
        <v>0.014</v>
      </c>
      <c r="N62" s="29">
        <v>0</v>
      </c>
      <c r="O62" s="29">
        <v>0</v>
      </c>
      <c r="P62" s="29">
        <v>0</v>
      </c>
      <c r="Q62" s="29">
        <v>0</v>
      </c>
      <c r="R62" s="29">
        <f t="shared" si="7"/>
        <v>0</v>
      </c>
      <c r="S62" s="29">
        <v>0</v>
      </c>
      <c r="T62" s="29">
        <f>M62-L62</f>
        <v>0.014</v>
      </c>
      <c r="U62" s="133">
        <f>IF(L62&lt;&gt;0,T62/L62,0)</f>
        <v>0</v>
      </c>
      <c r="V62" s="136"/>
    </row>
    <row r="63" spans="1:22" ht="31.5">
      <c r="A63" s="108" t="s">
        <v>439</v>
      </c>
      <c r="B63" s="109" t="s">
        <v>935</v>
      </c>
      <c r="C63" s="122"/>
      <c r="D63" s="122" t="s">
        <v>936</v>
      </c>
      <c r="E63" s="122" t="s">
        <v>936</v>
      </c>
      <c r="F63" s="122" t="s">
        <v>936</v>
      </c>
      <c r="G63" s="122" t="s">
        <v>936</v>
      </c>
      <c r="H63" s="122" t="s">
        <v>936</v>
      </c>
      <c r="I63" s="122" t="s">
        <v>936</v>
      </c>
      <c r="J63" s="122" t="s">
        <v>936</v>
      </c>
      <c r="K63" s="122" t="s">
        <v>936</v>
      </c>
      <c r="L63" s="122" t="s">
        <v>936</v>
      </c>
      <c r="M63" s="122" t="s">
        <v>936</v>
      </c>
      <c r="N63" s="122" t="s">
        <v>936</v>
      </c>
      <c r="O63" s="122" t="s">
        <v>936</v>
      </c>
      <c r="P63" s="122" t="s">
        <v>936</v>
      </c>
      <c r="Q63" s="122" t="s">
        <v>936</v>
      </c>
      <c r="R63" s="122" t="s">
        <v>936</v>
      </c>
      <c r="S63" s="122" t="s">
        <v>936</v>
      </c>
      <c r="T63" s="122" t="s">
        <v>936</v>
      </c>
      <c r="U63" s="122" t="s">
        <v>936</v>
      </c>
      <c r="V63" s="136"/>
    </row>
    <row r="64" spans="1:22" ht="31.5">
      <c r="A64" s="108" t="s">
        <v>437</v>
      </c>
      <c r="B64" s="109" t="s">
        <v>937</v>
      </c>
      <c r="C64" s="122"/>
      <c r="D64" s="122" t="s">
        <v>936</v>
      </c>
      <c r="E64" s="122" t="s">
        <v>936</v>
      </c>
      <c r="F64" s="122" t="s">
        <v>936</v>
      </c>
      <c r="G64" s="122" t="s">
        <v>936</v>
      </c>
      <c r="H64" s="122" t="s">
        <v>936</v>
      </c>
      <c r="I64" s="122" t="s">
        <v>936</v>
      </c>
      <c r="J64" s="122" t="s">
        <v>936</v>
      </c>
      <c r="K64" s="122" t="s">
        <v>936</v>
      </c>
      <c r="L64" s="122" t="s">
        <v>936</v>
      </c>
      <c r="M64" s="122" t="s">
        <v>936</v>
      </c>
      <c r="N64" s="122" t="s">
        <v>936</v>
      </c>
      <c r="O64" s="122" t="s">
        <v>936</v>
      </c>
      <c r="P64" s="122" t="s">
        <v>936</v>
      </c>
      <c r="Q64" s="122" t="s">
        <v>936</v>
      </c>
      <c r="R64" s="122" t="s">
        <v>936</v>
      </c>
      <c r="S64" s="122" t="s">
        <v>936</v>
      </c>
      <c r="T64" s="122" t="s">
        <v>936</v>
      </c>
      <c r="U64" s="122" t="s">
        <v>936</v>
      </c>
      <c r="V64" s="136"/>
    </row>
    <row r="65" spans="1:22" ht="31.5">
      <c r="A65" s="108" t="s">
        <v>435</v>
      </c>
      <c r="B65" s="109" t="s">
        <v>938</v>
      </c>
      <c r="C65" s="122"/>
      <c r="D65" s="122" t="s">
        <v>936</v>
      </c>
      <c r="E65" s="122" t="s">
        <v>936</v>
      </c>
      <c r="F65" s="122" t="s">
        <v>936</v>
      </c>
      <c r="G65" s="122" t="s">
        <v>936</v>
      </c>
      <c r="H65" s="122" t="s">
        <v>936</v>
      </c>
      <c r="I65" s="122" t="s">
        <v>936</v>
      </c>
      <c r="J65" s="122" t="s">
        <v>936</v>
      </c>
      <c r="K65" s="122" t="s">
        <v>936</v>
      </c>
      <c r="L65" s="122" t="s">
        <v>936</v>
      </c>
      <c r="M65" s="122" t="s">
        <v>936</v>
      </c>
      <c r="N65" s="122" t="s">
        <v>936</v>
      </c>
      <c r="O65" s="122" t="s">
        <v>936</v>
      </c>
      <c r="P65" s="122" t="s">
        <v>936</v>
      </c>
      <c r="Q65" s="122" t="s">
        <v>936</v>
      </c>
      <c r="R65" s="122" t="s">
        <v>936</v>
      </c>
      <c r="S65" s="122" t="s">
        <v>936</v>
      </c>
      <c r="T65" s="122" t="s">
        <v>936</v>
      </c>
      <c r="U65" s="122" t="s">
        <v>936</v>
      </c>
      <c r="V65" s="136"/>
    </row>
    <row r="66" spans="1:22" ht="52.5">
      <c r="A66" s="108" t="s">
        <v>433</v>
      </c>
      <c r="B66" s="109" t="s">
        <v>939</v>
      </c>
      <c r="C66" s="122"/>
      <c r="D66" s="122" t="s">
        <v>936</v>
      </c>
      <c r="E66" s="122" t="s">
        <v>936</v>
      </c>
      <c r="F66" s="122" t="s">
        <v>936</v>
      </c>
      <c r="G66" s="122" t="s">
        <v>936</v>
      </c>
      <c r="H66" s="122" t="s">
        <v>936</v>
      </c>
      <c r="I66" s="122" t="s">
        <v>936</v>
      </c>
      <c r="J66" s="122" t="s">
        <v>936</v>
      </c>
      <c r="K66" s="122" t="s">
        <v>936</v>
      </c>
      <c r="L66" s="122" t="s">
        <v>936</v>
      </c>
      <c r="M66" s="122" t="s">
        <v>936</v>
      </c>
      <c r="N66" s="122" t="s">
        <v>936</v>
      </c>
      <c r="O66" s="122" t="s">
        <v>936</v>
      </c>
      <c r="P66" s="122" t="s">
        <v>936</v>
      </c>
      <c r="Q66" s="122" t="s">
        <v>936</v>
      </c>
      <c r="R66" s="122" t="s">
        <v>936</v>
      </c>
      <c r="S66" s="122" t="s">
        <v>936</v>
      </c>
      <c r="T66" s="122" t="s">
        <v>936</v>
      </c>
      <c r="U66" s="122" t="s">
        <v>936</v>
      </c>
      <c r="V66" s="136"/>
    </row>
    <row r="67" spans="1:22" ht="42">
      <c r="A67" s="108" t="s">
        <v>431</v>
      </c>
      <c r="B67" s="109" t="s">
        <v>940</v>
      </c>
      <c r="C67" s="122"/>
      <c r="D67" s="122" t="s">
        <v>936</v>
      </c>
      <c r="E67" s="122" t="s">
        <v>936</v>
      </c>
      <c r="F67" s="122" t="s">
        <v>936</v>
      </c>
      <c r="G67" s="122" t="s">
        <v>936</v>
      </c>
      <c r="H67" s="122" t="s">
        <v>936</v>
      </c>
      <c r="I67" s="122" t="s">
        <v>936</v>
      </c>
      <c r="J67" s="122" t="s">
        <v>936</v>
      </c>
      <c r="K67" s="122" t="s">
        <v>936</v>
      </c>
      <c r="L67" s="122" t="s">
        <v>936</v>
      </c>
      <c r="M67" s="122" t="s">
        <v>936</v>
      </c>
      <c r="N67" s="122" t="s">
        <v>936</v>
      </c>
      <c r="O67" s="122" t="s">
        <v>936</v>
      </c>
      <c r="P67" s="122" t="s">
        <v>936</v>
      </c>
      <c r="Q67" s="122" t="s">
        <v>936</v>
      </c>
      <c r="R67" s="122" t="s">
        <v>936</v>
      </c>
      <c r="S67" s="122" t="s">
        <v>936</v>
      </c>
      <c r="T67" s="122" t="s">
        <v>936</v>
      </c>
      <c r="U67" s="122" t="s">
        <v>936</v>
      </c>
      <c r="V67" s="136"/>
    </row>
    <row r="68" spans="1:22" ht="42">
      <c r="A68" s="108" t="s">
        <v>429</v>
      </c>
      <c r="B68" s="109" t="s">
        <v>941</v>
      </c>
      <c r="C68" s="122"/>
      <c r="D68" s="122" t="s">
        <v>936</v>
      </c>
      <c r="E68" s="122" t="s">
        <v>936</v>
      </c>
      <c r="F68" s="122" t="s">
        <v>936</v>
      </c>
      <c r="G68" s="122" t="s">
        <v>936</v>
      </c>
      <c r="H68" s="122" t="s">
        <v>936</v>
      </c>
      <c r="I68" s="122" t="s">
        <v>936</v>
      </c>
      <c r="J68" s="122" t="s">
        <v>936</v>
      </c>
      <c r="K68" s="122" t="s">
        <v>936</v>
      </c>
      <c r="L68" s="122" t="s">
        <v>936</v>
      </c>
      <c r="M68" s="122" t="s">
        <v>936</v>
      </c>
      <c r="N68" s="122" t="s">
        <v>936</v>
      </c>
      <c r="O68" s="122" t="s">
        <v>936</v>
      </c>
      <c r="P68" s="122" t="s">
        <v>936</v>
      </c>
      <c r="Q68" s="122" t="s">
        <v>936</v>
      </c>
      <c r="R68" s="122" t="s">
        <v>936</v>
      </c>
      <c r="S68" s="122" t="s">
        <v>936</v>
      </c>
      <c r="T68" s="122" t="s">
        <v>936</v>
      </c>
      <c r="U68" s="122" t="s">
        <v>936</v>
      </c>
      <c r="V68" s="136"/>
    </row>
    <row r="69" spans="1:22" ht="52.5">
      <c r="A69" s="108" t="s">
        <v>942</v>
      </c>
      <c r="B69" s="109" t="s">
        <v>943</v>
      </c>
      <c r="C69" s="122"/>
      <c r="D69" s="122" t="s">
        <v>936</v>
      </c>
      <c r="E69" s="122" t="s">
        <v>936</v>
      </c>
      <c r="F69" s="122" t="s">
        <v>936</v>
      </c>
      <c r="G69" s="122" t="s">
        <v>936</v>
      </c>
      <c r="H69" s="122" t="s">
        <v>936</v>
      </c>
      <c r="I69" s="122" t="s">
        <v>936</v>
      </c>
      <c r="J69" s="122" t="s">
        <v>936</v>
      </c>
      <c r="K69" s="122" t="s">
        <v>936</v>
      </c>
      <c r="L69" s="122" t="s">
        <v>936</v>
      </c>
      <c r="M69" s="122" t="s">
        <v>936</v>
      </c>
      <c r="N69" s="122" t="s">
        <v>936</v>
      </c>
      <c r="O69" s="122" t="s">
        <v>936</v>
      </c>
      <c r="P69" s="122" t="s">
        <v>936</v>
      </c>
      <c r="Q69" s="122" t="s">
        <v>936</v>
      </c>
      <c r="R69" s="122" t="s">
        <v>936</v>
      </c>
      <c r="S69" s="122" t="s">
        <v>936</v>
      </c>
      <c r="T69" s="122" t="s">
        <v>936</v>
      </c>
      <c r="U69" s="122" t="s">
        <v>936</v>
      </c>
      <c r="V69" s="136"/>
    </row>
    <row r="70" spans="1:22" ht="52.5">
      <c r="A70" s="108" t="s">
        <v>944</v>
      </c>
      <c r="B70" s="109" t="s">
        <v>945</v>
      </c>
      <c r="C70" s="122"/>
      <c r="D70" s="122" t="s">
        <v>936</v>
      </c>
      <c r="E70" s="122" t="s">
        <v>936</v>
      </c>
      <c r="F70" s="122" t="s">
        <v>936</v>
      </c>
      <c r="G70" s="122" t="s">
        <v>936</v>
      </c>
      <c r="H70" s="122" t="s">
        <v>936</v>
      </c>
      <c r="I70" s="122" t="s">
        <v>936</v>
      </c>
      <c r="J70" s="122" t="s">
        <v>936</v>
      </c>
      <c r="K70" s="122" t="s">
        <v>936</v>
      </c>
      <c r="L70" s="122" t="s">
        <v>936</v>
      </c>
      <c r="M70" s="122" t="s">
        <v>936</v>
      </c>
      <c r="N70" s="122" t="s">
        <v>936</v>
      </c>
      <c r="O70" s="122" t="s">
        <v>936</v>
      </c>
      <c r="P70" s="122" t="s">
        <v>936</v>
      </c>
      <c r="Q70" s="122" t="s">
        <v>936</v>
      </c>
      <c r="R70" s="122" t="s">
        <v>936</v>
      </c>
      <c r="S70" s="122" t="s">
        <v>936</v>
      </c>
      <c r="T70" s="122" t="s">
        <v>936</v>
      </c>
      <c r="U70" s="122" t="s">
        <v>936</v>
      </c>
      <c r="V70" s="136"/>
    </row>
    <row r="71" spans="1:22" ht="31.5">
      <c r="A71" s="108" t="s">
        <v>946</v>
      </c>
      <c r="B71" s="109" t="s">
        <v>947</v>
      </c>
      <c r="C71" s="122"/>
      <c r="D71" s="122" t="s">
        <v>936</v>
      </c>
      <c r="E71" s="122" t="s">
        <v>936</v>
      </c>
      <c r="F71" s="122" t="s">
        <v>936</v>
      </c>
      <c r="G71" s="122" t="s">
        <v>936</v>
      </c>
      <c r="H71" s="122" t="s">
        <v>936</v>
      </c>
      <c r="I71" s="122" t="s">
        <v>936</v>
      </c>
      <c r="J71" s="122" t="s">
        <v>936</v>
      </c>
      <c r="K71" s="122" t="s">
        <v>936</v>
      </c>
      <c r="L71" s="122" t="s">
        <v>936</v>
      </c>
      <c r="M71" s="122" t="s">
        <v>936</v>
      </c>
      <c r="N71" s="122" t="s">
        <v>936</v>
      </c>
      <c r="O71" s="122" t="s">
        <v>936</v>
      </c>
      <c r="P71" s="122" t="s">
        <v>936</v>
      </c>
      <c r="Q71" s="122" t="s">
        <v>936</v>
      </c>
      <c r="R71" s="122" t="s">
        <v>936</v>
      </c>
      <c r="S71" s="122" t="s">
        <v>936</v>
      </c>
      <c r="T71" s="122" t="s">
        <v>936</v>
      </c>
      <c r="U71" s="122" t="s">
        <v>936</v>
      </c>
      <c r="V71" s="136"/>
    </row>
    <row r="72" spans="1:22" ht="42">
      <c r="A72" s="108" t="s">
        <v>948</v>
      </c>
      <c r="B72" s="109" t="s">
        <v>949</v>
      </c>
      <c r="C72" s="122"/>
      <c r="D72" s="122" t="s">
        <v>936</v>
      </c>
      <c r="E72" s="122" t="s">
        <v>936</v>
      </c>
      <c r="F72" s="122" t="s">
        <v>936</v>
      </c>
      <c r="G72" s="122" t="s">
        <v>936</v>
      </c>
      <c r="H72" s="122" t="s">
        <v>936</v>
      </c>
      <c r="I72" s="122" t="s">
        <v>936</v>
      </c>
      <c r="J72" s="122" t="s">
        <v>936</v>
      </c>
      <c r="K72" s="122" t="s">
        <v>936</v>
      </c>
      <c r="L72" s="122" t="s">
        <v>936</v>
      </c>
      <c r="M72" s="122" t="s">
        <v>936</v>
      </c>
      <c r="N72" s="122" t="s">
        <v>936</v>
      </c>
      <c r="O72" s="122" t="s">
        <v>936</v>
      </c>
      <c r="P72" s="122" t="s">
        <v>936</v>
      </c>
      <c r="Q72" s="122" t="s">
        <v>936</v>
      </c>
      <c r="R72" s="122" t="s">
        <v>936</v>
      </c>
      <c r="S72" s="122" t="s">
        <v>936</v>
      </c>
      <c r="T72" s="122" t="s">
        <v>936</v>
      </c>
      <c r="U72" s="122" t="s">
        <v>936</v>
      </c>
      <c r="V72" s="136"/>
    </row>
    <row r="73" spans="1:22" ht="73.5">
      <c r="A73" s="108" t="s">
        <v>425</v>
      </c>
      <c r="B73" s="109" t="s">
        <v>950</v>
      </c>
      <c r="C73" s="122"/>
      <c r="D73" s="122" t="s">
        <v>936</v>
      </c>
      <c r="E73" s="122" t="s">
        <v>936</v>
      </c>
      <c r="F73" s="122" t="s">
        <v>936</v>
      </c>
      <c r="G73" s="122" t="s">
        <v>936</v>
      </c>
      <c r="H73" s="122" t="s">
        <v>936</v>
      </c>
      <c r="I73" s="122" t="s">
        <v>936</v>
      </c>
      <c r="J73" s="122" t="s">
        <v>936</v>
      </c>
      <c r="K73" s="122" t="s">
        <v>936</v>
      </c>
      <c r="L73" s="122" t="s">
        <v>936</v>
      </c>
      <c r="M73" s="122" t="s">
        <v>936</v>
      </c>
      <c r="N73" s="122" t="s">
        <v>936</v>
      </c>
      <c r="O73" s="122" t="s">
        <v>936</v>
      </c>
      <c r="P73" s="122" t="s">
        <v>936</v>
      </c>
      <c r="Q73" s="122" t="s">
        <v>936</v>
      </c>
      <c r="R73" s="122" t="s">
        <v>936</v>
      </c>
      <c r="S73" s="122" t="s">
        <v>936</v>
      </c>
      <c r="T73" s="122" t="s">
        <v>936</v>
      </c>
      <c r="U73" s="122" t="s">
        <v>936</v>
      </c>
      <c r="V73" s="136"/>
    </row>
    <row r="74" spans="1:22" ht="63">
      <c r="A74" s="108" t="s">
        <v>951</v>
      </c>
      <c r="B74" s="109" t="s">
        <v>952</v>
      </c>
      <c r="C74" s="122"/>
      <c r="D74" s="122" t="s">
        <v>936</v>
      </c>
      <c r="E74" s="122" t="s">
        <v>936</v>
      </c>
      <c r="F74" s="122" t="s">
        <v>936</v>
      </c>
      <c r="G74" s="122" t="s">
        <v>936</v>
      </c>
      <c r="H74" s="122" t="s">
        <v>936</v>
      </c>
      <c r="I74" s="122" t="s">
        <v>936</v>
      </c>
      <c r="J74" s="122" t="s">
        <v>936</v>
      </c>
      <c r="K74" s="122" t="s">
        <v>936</v>
      </c>
      <c r="L74" s="122" t="s">
        <v>936</v>
      </c>
      <c r="M74" s="122" t="s">
        <v>936</v>
      </c>
      <c r="N74" s="122" t="s">
        <v>936</v>
      </c>
      <c r="O74" s="122" t="s">
        <v>936</v>
      </c>
      <c r="P74" s="122" t="s">
        <v>936</v>
      </c>
      <c r="Q74" s="122" t="s">
        <v>936</v>
      </c>
      <c r="R74" s="122" t="s">
        <v>936</v>
      </c>
      <c r="S74" s="122" t="s">
        <v>936</v>
      </c>
      <c r="T74" s="122" t="s">
        <v>936</v>
      </c>
      <c r="U74" s="122" t="s">
        <v>936</v>
      </c>
      <c r="V74" s="136"/>
    </row>
    <row r="75" spans="1:22" ht="63">
      <c r="A75" s="108" t="s">
        <v>953</v>
      </c>
      <c r="B75" s="109" t="s">
        <v>954</v>
      </c>
      <c r="C75" s="122"/>
      <c r="D75" s="122" t="s">
        <v>936</v>
      </c>
      <c r="E75" s="122" t="s">
        <v>936</v>
      </c>
      <c r="F75" s="122" t="s">
        <v>936</v>
      </c>
      <c r="G75" s="122" t="s">
        <v>936</v>
      </c>
      <c r="H75" s="122" t="s">
        <v>936</v>
      </c>
      <c r="I75" s="122" t="s">
        <v>936</v>
      </c>
      <c r="J75" s="122" t="s">
        <v>936</v>
      </c>
      <c r="K75" s="122" t="s">
        <v>936</v>
      </c>
      <c r="L75" s="122" t="s">
        <v>936</v>
      </c>
      <c r="M75" s="122" t="s">
        <v>936</v>
      </c>
      <c r="N75" s="122" t="s">
        <v>936</v>
      </c>
      <c r="O75" s="122" t="s">
        <v>936</v>
      </c>
      <c r="P75" s="122" t="s">
        <v>936</v>
      </c>
      <c r="Q75" s="122" t="s">
        <v>936</v>
      </c>
      <c r="R75" s="122" t="s">
        <v>936</v>
      </c>
      <c r="S75" s="122" t="s">
        <v>936</v>
      </c>
      <c r="T75" s="122" t="s">
        <v>936</v>
      </c>
      <c r="U75" s="122" t="s">
        <v>936</v>
      </c>
      <c r="V75" s="136"/>
    </row>
    <row r="76" spans="1:22" ht="42">
      <c r="A76" s="108" t="s">
        <v>423</v>
      </c>
      <c r="B76" s="109" t="s">
        <v>955</v>
      </c>
      <c r="C76" s="122"/>
      <c r="D76" s="122" t="s">
        <v>936</v>
      </c>
      <c r="E76" s="122" t="s">
        <v>936</v>
      </c>
      <c r="F76" s="122" t="s">
        <v>936</v>
      </c>
      <c r="G76" s="122" t="s">
        <v>936</v>
      </c>
      <c r="H76" s="122" t="s">
        <v>936</v>
      </c>
      <c r="I76" s="122" t="s">
        <v>936</v>
      </c>
      <c r="J76" s="122" t="s">
        <v>936</v>
      </c>
      <c r="K76" s="122" t="s">
        <v>936</v>
      </c>
      <c r="L76" s="122" t="s">
        <v>936</v>
      </c>
      <c r="M76" s="122" t="s">
        <v>936</v>
      </c>
      <c r="N76" s="122" t="s">
        <v>936</v>
      </c>
      <c r="O76" s="122" t="s">
        <v>936</v>
      </c>
      <c r="P76" s="122" t="s">
        <v>936</v>
      </c>
      <c r="Q76" s="122" t="s">
        <v>936</v>
      </c>
      <c r="R76" s="122" t="s">
        <v>936</v>
      </c>
      <c r="S76" s="122" t="s">
        <v>936</v>
      </c>
      <c r="T76" s="122" t="s">
        <v>936</v>
      </c>
      <c r="U76" s="122" t="s">
        <v>936</v>
      </c>
      <c r="V76" s="136"/>
    </row>
    <row r="77" spans="1:22" ht="52.5">
      <c r="A77" s="108" t="s">
        <v>846</v>
      </c>
      <c r="B77" s="109" t="s">
        <v>956</v>
      </c>
      <c r="C77" s="122"/>
      <c r="D77" s="122" t="s">
        <v>936</v>
      </c>
      <c r="E77" s="122" t="s">
        <v>936</v>
      </c>
      <c r="F77" s="122" t="s">
        <v>936</v>
      </c>
      <c r="G77" s="122" t="s">
        <v>936</v>
      </c>
      <c r="H77" s="122" t="s">
        <v>936</v>
      </c>
      <c r="I77" s="122" t="s">
        <v>936</v>
      </c>
      <c r="J77" s="122" t="s">
        <v>936</v>
      </c>
      <c r="K77" s="122" t="s">
        <v>936</v>
      </c>
      <c r="L77" s="122" t="s">
        <v>936</v>
      </c>
      <c r="M77" s="122" t="s">
        <v>936</v>
      </c>
      <c r="N77" s="122" t="s">
        <v>936</v>
      </c>
      <c r="O77" s="122" t="s">
        <v>936</v>
      </c>
      <c r="P77" s="122" t="s">
        <v>936</v>
      </c>
      <c r="Q77" s="122" t="s">
        <v>936</v>
      </c>
      <c r="R77" s="122" t="s">
        <v>936</v>
      </c>
      <c r="S77" s="122" t="s">
        <v>936</v>
      </c>
      <c r="T77" s="122" t="s">
        <v>936</v>
      </c>
      <c r="U77" s="122" t="s">
        <v>936</v>
      </c>
      <c r="V77" s="136"/>
    </row>
    <row r="78" spans="1:22" ht="31.5">
      <c r="A78" s="108" t="s">
        <v>845</v>
      </c>
      <c r="B78" s="109" t="s">
        <v>957</v>
      </c>
      <c r="C78" s="122"/>
      <c r="D78" s="122" t="s">
        <v>936</v>
      </c>
      <c r="E78" s="122" t="s">
        <v>936</v>
      </c>
      <c r="F78" s="122" t="s">
        <v>936</v>
      </c>
      <c r="G78" s="122" t="s">
        <v>936</v>
      </c>
      <c r="H78" s="122" t="s">
        <v>936</v>
      </c>
      <c r="I78" s="122" t="s">
        <v>936</v>
      </c>
      <c r="J78" s="122" t="s">
        <v>936</v>
      </c>
      <c r="K78" s="122" t="s">
        <v>936</v>
      </c>
      <c r="L78" s="122" t="s">
        <v>936</v>
      </c>
      <c r="M78" s="122" t="s">
        <v>936</v>
      </c>
      <c r="N78" s="122" t="s">
        <v>936</v>
      </c>
      <c r="O78" s="122" t="s">
        <v>936</v>
      </c>
      <c r="P78" s="122" t="s">
        <v>936</v>
      </c>
      <c r="Q78" s="122" t="s">
        <v>936</v>
      </c>
      <c r="R78" s="122" t="s">
        <v>936</v>
      </c>
      <c r="S78" s="122" t="s">
        <v>936</v>
      </c>
      <c r="T78" s="122" t="s">
        <v>936</v>
      </c>
      <c r="U78" s="122" t="s">
        <v>936</v>
      </c>
      <c r="V78" s="136"/>
    </row>
    <row r="79" spans="1:4" ht="15.75">
      <c r="A79" s="138"/>
      <c r="B79" s="139"/>
      <c r="C79" s="140"/>
      <c r="D79" s="140"/>
    </row>
    <row r="80" spans="1:4" ht="15.75">
      <c r="A80" s="138"/>
      <c r="B80" s="139"/>
      <c r="C80" s="140"/>
      <c r="D80" s="140"/>
    </row>
    <row r="82" spans="2:6" ht="15.75">
      <c r="B82" s="2" t="s">
        <v>972</v>
      </c>
      <c r="D82" s="58"/>
      <c r="E82" s="58"/>
      <c r="F82" s="2" t="s">
        <v>973</v>
      </c>
    </row>
  </sheetData>
  <sheetProtection/>
  <mergeCells count="26">
    <mergeCell ref="A4:V4"/>
    <mergeCell ref="G7:P7"/>
    <mergeCell ref="A19:C19"/>
    <mergeCell ref="F14:G14"/>
    <mergeCell ref="F15:F16"/>
    <mergeCell ref="G15:G16"/>
    <mergeCell ref="A14:A16"/>
    <mergeCell ref="B14:B16"/>
    <mergeCell ref="C14:C16"/>
    <mergeCell ref="D14:D16"/>
    <mergeCell ref="L15:M15"/>
    <mergeCell ref="E14:E16"/>
    <mergeCell ref="H14:Q14"/>
    <mergeCell ref="H15:I15"/>
    <mergeCell ref="J15:K15"/>
    <mergeCell ref="P15:Q15"/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A84"/>
  <sheetViews>
    <sheetView zoomScaleSheetLayoutView="115" zoomScalePageLayoutView="0" workbookViewId="0" topLeftCell="A1">
      <selection activeCell="A2" sqref="A2"/>
    </sheetView>
  </sheetViews>
  <sheetFormatPr defaultColWidth="9.00390625" defaultRowHeight="12.75"/>
  <cols>
    <col min="1" max="1" width="6.75390625" style="2" customWidth="1"/>
    <col min="2" max="2" width="28.75390625" style="2" customWidth="1"/>
    <col min="3" max="3" width="9.25390625" style="2" customWidth="1"/>
    <col min="4" max="4" width="10.00390625" style="2" customWidth="1"/>
    <col min="5" max="5" width="8.25390625" style="2" customWidth="1"/>
    <col min="6" max="6" width="6.25390625" style="2" customWidth="1"/>
    <col min="7" max="11" width="3.75390625" style="2" customWidth="1"/>
    <col min="12" max="12" width="8.375" style="2" customWidth="1"/>
    <col min="13" max="13" width="5.625" style="2" customWidth="1"/>
    <col min="14" max="15" width="3.75390625" style="2" customWidth="1"/>
    <col min="16" max="16" width="4.875" style="2" customWidth="1"/>
    <col min="17" max="18" width="3.75390625" style="2" customWidth="1"/>
    <col min="19" max="19" width="8.375" style="2" customWidth="1"/>
    <col min="20" max="20" width="5.375" style="2" customWidth="1"/>
    <col min="21" max="25" width="3.75390625" style="2" customWidth="1"/>
    <col min="26" max="26" width="8.25390625" style="2" customWidth="1"/>
    <col min="27" max="27" width="5.00390625" style="2" customWidth="1"/>
    <col min="28" max="32" width="3.75390625" style="2" customWidth="1"/>
    <col min="33" max="33" width="8.00390625" style="2" customWidth="1"/>
    <col min="34" max="34" width="4.875" style="2" customWidth="1"/>
    <col min="35" max="39" width="3.75390625" style="2" customWidth="1"/>
    <col min="40" max="40" width="5.375" style="2" customWidth="1"/>
    <col min="41" max="41" width="6.00390625" style="2" customWidth="1"/>
    <col min="42" max="43" width="3.875" style="2" customWidth="1"/>
    <col min="44" max="44" width="5.125" style="2" customWidth="1"/>
    <col min="45" max="46" width="3.875" style="2" customWidth="1"/>
    <col min="47" max="47" width="7.125" style="2" customWidth="1"/>
    <col min="48" max="48" width="5.875" style="2" customWidth="1"/>
    <col min="49" max="50" width="3.875" style="2" customWidth="1"/>
    <col min="51" max="51" width="5.00390625" style="2" customWidth="1"/>
    <col min="52" max="53" width="3.875" style="2" customWidth="1"/>
    <col min="54" max="54" width="8.375" style="2" customWidth="1"/>
    <col min="55" max="55" width="4.875" style="2" customWidth="1"/>
    <col min="56" max="60" width="3.875" style="2" customWidth="1"/>
    <col min="61" max="61" width="8.125" style="2" customWidth="1"/>
    <col min="62" max="67" width="3.875" style="2" customWidth="1"/>
    <col min="68" max="68" width="8.375" style="2" customWidth="1"/>
    <col min="69" max="74" width="3.875" style="2" customWidth="1"/>
    <col min="75" max="75" width="7.75390625" style="2" customWidth="1"/>
    <col min="76" max="76" width="4.75390625" style="2" customWidth="1"/>
    <col min="77" max="77" width="7.75390625" style="2" customWidth="1"/>
    <col min="78" max="78" width="7.00390625" style="2" customWidth="1"/>
    <col min="79" max="79" width="14.125" style="2" customWidth="1"/>
    <col min="80" max="16384" width="9.125" style="2" customWidth="1"/>
  </cols>
  <sheetData>
    <row r="1" s="37" customFormat="1" ht="10.5">
      <c r="CA1" s="45" t="s">
        <v>125</v>
      </c>
    </row>
    <row r="2" spans="76:79" s="37" customFormat="1" ht="19.5" customHeight="1">
      <c r="BX2" s="44"/>
      <c r="BY2" s="256" t="s">
        <v>11</v>
      </c>
      <c r="BZ2" s="256"/>
      <c r="CA2" s="256"/>
    </row>
    <row r="3" spans="1:39" s="41" customFormat="1" ht="9.75">
      <c r="A3" s="273" t="s">
        <v>124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</row>
    <row r="4" spans="1:39" s="41" customFormat="1" ht="12.75" customHeight="1">
      <c r="A4" s="273" t="s">
        <v>967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</row>
    <row r="5" ht="9" customHeight="1"/>
    <row r="6" spans="13:26" s="41" customFormat="1" ht="12.75" customHeight="1">
      <c r="M6" s="42" t="s">
        <v>12</v>
      </c>
      <c r="N6" s="276" t="s">
        <v>878</v>
      </c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4:37" s="39" customFormat="1" ht="10.5" customHeight="1">
      <c r="N7" s="277" t="s">
        <v>13</v>
      </c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40"/>
      <c r="AJ7" s="40"/>
      <c r="AK7" s="40"/>
    </row>
    <row r="8" ht="9" customHeight="1"/>
    <row r="9" spans="18:26" s="41" customFormat="1" ht="9.75">
      <c r="R9" s="42" t="s">
        <v>14</v>
      </c>
      <c r="S9" s="43" t="s">
        <v>877</v>
      </c>
      <c r="T9" s="41" t="s">
        <v>15</v>
      </c>
      <c r="Z9" s="42"/>
    </row>
    <row r="10" ht="9" customHeight="1"/>
    <row r="11" spans="16:32" s="41" customFormat="1" ht="9.75">
      <c r="P11" s="42" t="s">
        <v>16</v>
      </c>
      <c r="Q11" s="105" t="s">
        <v>879</v>
      </c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6"/>
      <c r="AD11" s="106"/>
      <c r="AE11" s="106"/>
      <c r="AF11" s="106"/>
    </row>
    <row r="12" spans="17:32" s="39" customFormat="1" ht="8.25">
      <c r="Q12" s="274" t="s">
        <v>17</v>
      </c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40"/>
      <c r="AD12" s="40"/>
      <c r="AE12" s="40"/>
      <c r="AF12" s="40"/>
    </row>
    <row r="13" spans="7:19" s="37" customFormat="1" ht="9" customHeight="1"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79" s="31" customFormat="1" ht="15" customHeight="1">
      <c r="A14" s="254" t="s">
        <v>23</v>
      </c>
      <c r="B14" s="254" t="s">
        <v>22</v>
      </c>
      <c r="C14" s="254" t="s">
        <v>18</v>
      </c>
      <c r="D14" s="254" t="s">
        <v>123</v>
      </c>
      <c r="E14" s="271" t="s">
        <v>122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60" t="s">
        <v>887</v>
      </c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1"/>
      <c r="BW14" s="262" t="s">
        <v>121</v>
      </c>
      <c r="BX14" s="263"/>
      <c r="BY14" s="263"/>
      <c r="BZ14" s="264"/>
      <c r="CA14" s="254" t="s">
        <v>9</v>
      </c>
    </row>
    <row r="15" spans="1:79" s="31" customFormat="1" ht="15" customHeight="1">
      <c r="A15" s="255"/>
      <c r="B15" s="255"/>
      <c r="C15" s="255"/>
      <c r="D15" s="255"/>
      <c r="E15" s="257" t="s">
        <v>0</v>
      </c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9"/>
      <c r="AN15" s="257" t="s">
        <v>5</v>
      </c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9"/>
      <c r="BW15" s="265"/>
      <c r="BX15" s="266"/>
      <c r="BY15" s="266"/>
      <c r="BZ15" s="267"/>
      <c r="CA15" s="255"/>
    </row>
    <row r="16" spans="1:79" s="31" customFormat="1" ht="15" customHeight="1">
      <c r="A16" s="255"/>
      <c r="B16" s="255"/>
      <c r="C16" s="255"/>
      <c r="D16" s="255"/>
      <c r="E16" s="257" t="s">
        <v>36</v>
      </c>
      <c r="F16" s="258"/>
      <c r="G16" s="258"/>
      <c r="H16" s="258"/>
      <c r="I16" s="258"/>
      <c r="J16" s="258"/>
      <c r="K16" s="259"/>
      <c r="L16" s="257" t="s">
        <v>35</v>
      </c>
      <c r="M16" s="258"/>
      <c r="N16" s="258"/>
      <c r="O16" s="258"/>
      <c r="P16" s="258"/>
      <c r="Q16" s="258"/>
      <c r="R16" s="259"/>
      <c r="S16" s="257" t="s">
        <v>34</v>
      </c>
      <c r="T16" s="258"/>
      <c r="U16" s="258"/>
      <c r="V16" s="258"/>
      <c r="W16" s="258"/>
      <c r="X16" s="258"/>
      <c r="Y16" s="259"/>
      <c r="Z16" s="257" t="s">
        <v>33</v>
      </c>
      <c r="AA16" s="258"/>
      <c r="AB16" s="258"/>
      <c r="AC16" s="258"/>
      <c r="AD16" s="258"/>
      <c r="AE16" s="258"/>
      <c r="AF16" s="259"/>
      <c r="AG16" s="257" t="s">
        <v>32</v>
      </c>
      <c r="AH16" s="258"/>
      <c r="AI16" s="258"/>
      <c r="AJ16" s="258"/>
      <c r="AK16" s="258"/>
      <c r="AL16" s="258"/>
      <c r="AM16" s="259"/>
      <c r="AN16" s="257" t="s">
        <v>36</v>
      </c>
      <c r="AO16" s="258"/>
      <c r="AP16" s="258"/>
      <c r="AQ16" s="258"/>
      <c r="AR16" s="258"/>
      <c r="AS16" s="258"/>
      <c r="AT16" s="259"/>
      <c r="AU16" s="257" t="s">
        <v>35</v>
      </c>
      <c r="AV16" s="258"/>
      <c r="AW16" s="258"/>
      <c r="AX16" s="258"/>
      <c r="AY16" s="258"/>
      <c r="AZ16" s="258"/>
      <c r="BA16" s="259"/>
      <c r="BB16" s="257" t="s">
        <v>34</v>
      </c>
      <c r="BC16" s="258"/>
      <c r="BD16" s="258"/>
      <c r="BE16" s="258"/>
      <c r="BF16" s="258"/>
      <c r="BG16" s="258"/>
      <c r="BH16" s="259"/>
      <c r="BI16" s="257" t="s">
        <v>33</v>
      </c>
      <c r="BJ16" s="258"/>
      <c r="BK16" s="258"/>
      <c r="BL16" s="258"/>
      <c r="BM16" s="258"/>
      <c r="BN16" s="258"/>
      <c r="BO16" s="259"/>
      <c r="BP16" s="257" t="s">
        <v>32</v>
      </c>
      <c r="BQ16" s="258"/>
      <c r="BR16" s="258"/>
      <c r="BS16" s="258"/>
      <c r="BT16" s="258"/>
      <c r="BU16" s="258"/>
      <c r="BV16" s="259"/>
      <c r="BW16" s="268"/>
      <c r="BX16" s="269"/>
      <c r="BY16" s="269"/>
      <c r="BZ16" s="270"/>
      <c r="CA16" s="255"/>
    </row>
    <row r="17" spans="1:79" s="31" customFormat="1" ht="30" customHeight="1">
      <c r="A17" s="255"/>
      <c r="B17" s="255"/>
      <c r="C17" s="255"/>
      <c r="D17" s="255"/>
      <c r="E17" s="35" t="s">
        <v>31</v>
      </c>
      <c r="F17" s="257" t="s">
        <v>30</v>
      </c>
      <c r="G17" s="258"/>
      <c r="H17" s="258"/>
      <c r="I17" s="258"/>
      <c r="J17" s="258"/>
      <c r="K17" s="259"/>
      <c r="L17" s="35" t="s">
        <v>31</v>
      </c>
      <c r="M17" s="257" t="s">
        <v>30</v>
      </c>
      <c r="N17" s="258"/>
      <c r="O17" s="258"/>
      <c r="P17" s="258"/>
      <c r="Q17" s="258"/>
      <c r="R17" s="259"/>
      <c r="S17" s="35" t="s">
        <v>31</v>
      </c>
      <c r="T17" s="257" t="s">
        <v>30</v>
      </c>
      <c r="U17" s="258"/>
      <c r="V17" s="258"/>
      <c r="W17" s="258"/>
      <c r="X17" s="258"/>
      <c r="Y17" s="259"/>
      <c r="Z17" s="35" t="s">
        <v>31</v>
      </c>
      <c r="AA17" s="257" t="s">
        <v>30</v>
      </c>
      <c r="AB17" s="258"/>
      <c r="AC17" s="258"/>
      <c r="AD17" s="258"/>
      <c r="AE17" s="258"/>
      <c r="AF17" s="259"/>
      <c r="AG17" s="35" t="s">
        <v>31</v>
      </c>
      <c r="AH17" s="257" t="s">
        <v>30</v>
      </c>
      <c r="AI17" s="258"/>
      <c r="AJ17" s="258"/>
      <c r="AK17" s="258"/>
      <c r="AL17" s="258"/>
      <c r="AM17" s="259"/>
      <c r="AN17" s="35" t="s">
        <v>31</v>
      </c>
      <c r="AO17" s="257" t="s">
        <v>30</v>
      </c>
      <c r="AP17" s="258"/>
      <c r="AQ17" s="258"/>
      <c r="AR17" s="258"/>
      <c r="AS17" s="258"/>
      <c r="AT17" s="259"/>
      <c r="AU17" s="35" t="s">
        <v>31</v>
      </c>
      <c r="AV17" s="257" t="s">
        <v>30</v>
      </c>
      <c r="AW17" s="258"/>
      <c r="AX17" s="258"/>
      <c r="AY17" s="258"/>
      <c r="AZ17" s="258"/>
      <c r="BA17" s="259"/>
      <c r="BB17" s="35" t="s">
        <v>31</v>
      </c>
      <c r="BC17" s="257" t="s">
        <v>30</v>
      </c>
      <c r="BD17" s="258"/>
      <c r="BE17" s="258"/>
      <c r="BF17" s="258"/>
      <c r="BG17" s="258"/>
      <c r="BH17" s="259"/>
      <c r="BI17" s="35" t="s">
        <v>31</v>
      </c>
      <c r="BJ17" s="257" t="s">
        <v>30</v>
      </c>
      <c r="BK17" s="258"/>
      <c r="BL17" s="258"/>
      <c r="BM17" s="258"/>
      <c r="BN17" s="258"/>
      <c r="BO17" s="259"/>
      <c r="BP17" s="35" t="s">
        <v>31</v>
      </c>
      <c r="BQ17" s="257" t="s">
        <v>30</v>
      </c>
      <c r="BR17" s="258"/>
      <c r="BS17" s="258"/>
      <c r="BT17" s="258"/>
      <c r="BU17" s="258"/>
      <c r="BV17" s="259"/>
      <c r="BW17" s="257" t="s">
        <v>31</v>
      </c>
      <c r="BX17" s="259"/>
      <c r="BY17" s="258" t="s">
        <v>30</v>
      </c>
      <c r="BZ17" s="259"/>
      <c r="CA17" s="255"/>
    </row>
    <row r="18" spans="1:79" s="31" customFormat="1" ht="45" customHeight="1">
      <c r="A18" s="255"/>
      <c r="B18" s="255"/>
      <c r="C18" s="255"/>
      <c r="D18" s="255"/>
      <c r="E18" s="36" t="s">
        <v>24</v>
      </c>
      <c r="F18" s="36" t="s">
        <v>24</v>
      </c>
      <c r="G18" s="36" t="s">
        <v>29</v>
      </c>
      <c r="H18" s="36" t="s">
        <v>28</v>
      </c>
      <c r="I18" s="36" t="s">
        <v>27</v>
      </c>
      <c r="J18" s="36" t="s">
        <v>26</v>
      </c>
      <c r="K18" s="36" t="s">
        <v>25</v>
      </c>
      <c r="L18" s="36" t="s">
        <v>24</v>
      </c>
      <c r="M18" s="36" t="s">
        <v>24</v>
      </c>
      <c r="N18" s="36" t="s">
        <v>29</v>
      </c>
      <c r="O18" s="36" t="s">
        <v>28</v>
      </c>
      <c r="P18" s="36" t="s">
        <v>27</v>
      </c>
      <c r="Q18" s="36" t="s">
        <v>26</v>
      </c>
      <c r="R18" s="36" t="s">
        <v>25</v>
      </c>
      <c r="S18" s="36" t="s">
        <v>24</v>
      </c>
      <c r="T18" s="36" t="s">
        <v>24</v>
      </c>
      <c r="U18" s="36" t="s">
        <v>29</v>
      </c>
      <c r="V18" s="36" t="s">
        <v>28</v>
      </c>
      <c r="W18" s="36" t="s">
        <v>27</v>
      </c>
      <c r="X18" s="36" t="s">
        <v>26</v>
      </c>
      <c r="Y18" s="36" t="s">
        <v>25</v>
      </c>
      <c r="Z18" s="36" t="s">
        <v>24</v>
      </c>
      <c r="AA18" s="36" t="s">
        <v>24</v>
      </c>
      <c r="AB18" s="36" t="s">
        <v>29</v>
      </c>
      <c r="AC18" s="36" t="s">
        <v>28</v>
      </c>
      <c r="AD18" s="36" t="s">
        <v>27</v>
      </c>
      <c r="AE18" s="36" t="s">
        <v>26</v>
      </c>
      <c r="AF18" s="36" t="s">
        <v>25</v>
      </c>
      <c r="AG18" s="36" t="s">
        <v>24</v>
      </c>
      <c r="AH18" s="36" t="s">
        <v>24</v>
      </c>
      <c r="AI18" s="36" t="s">
        <v>29</v>
      </c>
      <c r="AJ18" s="36" t="s">
        <v>28</v>
      </c>
      <c r="AK18" s="36" t="s">
        <v>27</v>
      </c>
      <c r="AL18" s="36" t="s">
        <v>26</v>
      </c>
      <c r="AM18" s="36" t="s">
        <v>25</v>
      </c>
      <c r="AN18" s="36" t="s">
        <v>24</v>
      </c>
      <c r="AO18" s="36" t="s">
        <v>24</v>
      </c>
      <c r="AP18" s="36" t="s">
        <v>29</v>
      </c>
      <c r="AQ18" s="36" t="s">
        <v>28</v>
      </c>
      <c r="AR18" s="36" t="s">
        <v>27</v>
      </c>
      <c r="AS18" s="36" t="s">
        <v>26</v>
      </c>
      <c r="AT18" s="36" t="s">
        <v>25</v>
      </c>
      <c r="AU18" s="36" t="s">
        <v>24</v>
      </c>
      <c r="AV18" s="36" t="s">
        <v>24</v>
      </c>
      <c r="AW18" s="36" t="s">
        <v>29</v>
      </c>
      <c r="AX18" s="36" t="s">
        <v>28</v>
      </c>
      <c r="AY18" s="36" t="s">
        <v>27</v>
      </c>
      <c r="AZ18" s="36" t="s">
        <v>26</v>
      </c>
      <c r="BA18" s="36" t="s">
        <v>25</v>
      </c>
      <c r="BB18" s="36" t="s">
        <v>24</v>
      </c>
      <c r="BC18" s="36" t="s">
        <v>24</v>
      </c>
      <c r="BD18" s="36" t="s">
        <v>29</v>
      </c>
      <c r="BE18" s="36" t="s">
        <v>28</v>
      </c>
      <c r="BF18" s="36" t="s">
        <v>27</v>
      </c>
      <c r="BG18" s="36" t="s">
        <v>26</v>
      </c>
      <c r="BH18" s="36" t="s">
        <v>25</v>
      </c>
      <c r="BI18" s="36" t="s">
        <v>24</v>
      </c>
      <c r="BJ18" s="36" t="s">
        <v>24</v>
      </c>
      <c r="BK18" s="36" t="s">
        <v>29</v>
      </c>
      <c r="BL18" s="36" t="s">
        <v>28</v>
      </c>
      <c r="BM18" s="36" t="s">
        <v>27</v>
      </c>
      <c r="BN18" s="36" t="s">
        <v>26</v>
      </c>
      <c r="BO18" s="36" t="s">
        <v>25</v>
      </c>
      <c r="BP18" s="36" t="s">
        <v>24</v>
      </c>
      <c r="BQ18" s="36" t="s">
        <v>24</v>
      </c>
      <c r="BR18" s="36" t="s">
        <v>29</v>
      </c>
      <c r="BS18" s="36" t="s">
        <v>28</v>
      </c>
      <c r="BT18" s="36" t="s">
        <v>27</v>
      </c>
      <c r="BU18" s="36" t="s">
        <v>26</v>
      </c>
      <c r="BV18" s="36" t="s">
        <v>25</v>
      </c>
      <c r="BW18" s="35" t="s">
        <v>24</v>
      </c>
      <c r="BX18" s="35" t="s">
        <v>8</v>
      </c>
      <c r="BY18" s="35" t="s">
        <v>24</v>
      </c>
      <c r="BZ18" s="35" t="s">
        <v>8</v>
      </c>
      <c r="CA18" s="255"/>
    </row>
    <row r="19" spans="1:79" s="31" customFormat="1" ht="10.5">
      <c r="A19" s="34">
        <v>1</v>
      </c>
      <c r="B19" s="34">
        <v>2</v>
      </c>
      <c r="C19" s="34">
        <v>3</v>
      </c>
      <c r="D19" s="34">
        <v>4</v>
      </c>
      <c r="E19" s="34" t="s">
        <v>120</v>
      </c>
      <c r="F19" s="34" t="s">
        <v>119</v>
      </c>
      <c r="G19" s="34" t="s">
        <v>118</v>
      </c>
      <c r="H19" s="34" t="s">
        <v>117</v>
      </c>
      <c r="I19" s="34" t="s">
        <v>116</v>
      </c>
      <c r="J19" s="34" t="s">
        <v>115</v>
      </c>
      <c r="K19" s="34" t="s">
        <v>114</v>
      </c>
      <c r="L19" s="34" t="s">
        <v>113</v>
      </c>
      <c r="M19" s="34" t="s">
        <v>112</v>
      </c>
      <c r="N19" s="34" t="s">
        <v>111</v>
      </c>
      <c r="O19" s="34" t="s">
        <v>110</v>
      </c>
      <c r="P19" s="34" t="s">
        <v>109</v>
      </c>
      <c r="Q19" s="34" t="s">
        <v>108</v>
      </c>
      <c r="R19" s="34" t="s">
        <v>107</v>
      </c>
      <c r="S19" s="34" t="s">
        <v>106</v>
      </c>
      <c r="T19" s="34" t="s">
        <v>105</v>
      </c>
      <c r="U19" s="34" t="s">
        <v>104</v>
      </c>
      <c r="V19" s="34" t="s">
        <v>103</v>
      </c>
      <c r="W19" s="34" t="s">
        <v>102</v>
      </c>
      <c r="X19" s="34" t="s">
        <v>101</v>
      </c>
      <c r="Y19" s="34" t="s">
        <v>100</v>
      </c>
      <c r="Z19" s="34" t="s">
        <v>99</v>
      </c>
      <c r="AA19" s="34" t="s">
        <v>98</v>
      </c>
      <c r="AB19" s="34" t="s">
        <v>97</v>
      </c>
      <c r="AC19" s="34" t="s">
        <v>96</v>
      </c>
      <c r="AD19" s="34" t="s">
        <v>95</v>
      </c>
      <c r="AE19" s="34" t="s">
        <v>94</v>
      </c>
      <c r="AF19" s="34" t="s">
        <v>93</v>
      </c>
      <c r="AG19" s="34" t="s">
        <v>92</v>
      </c>
      <c r="AH19" s="34" t="s">
        <v>91</v>
      </c>
      <c r="AI19" s="34" t="s">
        <v>90</v>
      </c>
      <c r="AJ19" s="34" t="s">
        <v>89</v>
      </c>
      <c r="AK19" s="34" t="s">
        <v>88</v>
      </c>
      <c r="AL19" s="34" t="s">
        <v>87</v>
      </c>
      <c r="AM19" s="34" t="s">
        <v>86</v>
      </c>
      <c r="AN19" s="34" t="s">
        <v>85</v>
      </c>
      <c r="AO19" s="34" t="s">
        <v>84</v>
      </c>
      <c r="AP19" s="34" t="s">
        <v>83</v>
      </c>
      <c r="AQ19" s="34" t="s">
        <v>82</v>
      </c>
      <c r="AR19" s="34" t="s">
        <v>81</v>
      </c>
      <c r="AS19" s="34" t="s">
        <v>80</v>
      </c>
      <c r="AT19" s="34" t="s">
        <v>79</v>
      </c>
      <c r="AU19" s="34" t="s">
        <v>78</v>
      </c>
      <c r="AV19" s="34" t="s">
        <v>77</v>
      </c>
      <c r="AW19" s="34" t="s">
        <v>76</v>
      </c>
      <c r="AX19" s="34" t="s">
        <v>75</v>
      </c>
      <c r="AY19" s="34" t="s">
        <v>74</v>
      </c>
      <c r="AZ19" s="34" t="s">
        <v>73</v>
      </c>
      <c r="BA19" s="34" t="s">
        <v>72</v>
      </c>
      <c r="BB19" s="34" t="s">
        <v>71</v>
      </c>
      <c r="BC19" s="34" t="s">
        <v>70</v>
      </c>
      <c r="BD19" s="34" t="s">
        <v>69</v>
      </c>
      <c r="BE19" s="34" t="s">
        <v>68</v>
      </c>
      <c r="BF19" s="34" t="s">
        <v>67</v>
      </c>
      <c r="BG19" s="34" t="s">
        <v>66</v>
      </c>
      <c r="BH19" s="34" t="s">
        <v>65</v>
      </c>
      <c r="BI19" s="34" t="s">
        <v>64</v>
      </c>
      <c r="BJ19" s="34" t="s">
        <v>63</v>
      </c>
      <c r="BK19" s="34" t="s">
        <v>62</v>
      </c>
      <c r="BL19" s="34" t="s">
        <v>61</v>
      </c>
      <c r="BM19" s="34" t="s">
        <v>60</v>
      </c>
      <c r="BN19" s="34" t="s">
        <v>59</v>
      </c>
      <c r="BO19" s="34" t="s">
        <v>58</v>
      </c>
      <c r="BP19" s="34" t="s">
        <v>57</v>
      </c>
      <c r="BQ19" s="34" t="s">
        <v>56</v>
      </c>
      <c r="BR19" s="34" t="s">
        <v>55</v>
      </c>
      <c r="BS19" s="34" t="s">
        <v>54</v>
      </c>
      <c r="BT19" s="34" t="s">
        <v>53</v>
      </c>
      <c r="BU19" s="34" t="s">
        <v>52</v>
      </c>
      <c r="BV19" s="34" t="s">
        <v>51</v>
      </c>
      <c r="BW19" s="34">
        <v>7</v>
      </c>
      <c r="BX19" s="34">
        <v>8</v>
      </c>
      <c r="BY19" s="34">
        <v>9</v>
      </c>
      <c r="BZ19" s="34">
        <v>10</v>
      </c>
      <c r="CA19" s="34">
        <v>11</v>
      </c>
    </row>
    <row r="20" spans="1:79" s="31" customFormat="1" ht="10.5">
      <c r="A20" s="1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2"/>
    </row>
    <row r="21" spans="1:79" s="31" customFormat="1" ht="10.5">
      <c r="A21" s="275" t="s">
        <v>10</v>
      </c>
      <c r="B21" s="275"/>
      <c r="C21" s="275"/>
      <c r="D21" s="33">
        <f>D53+D61</f>
        <v>18.593</v>
      </c>
      <c r="E21" s="33">
        <f aca="true" t="shared" si="0" ref="E21:BP21">E53+E61</f>
        <v>0</v>
      </c>
      <c r="F21" s="33">
        <f t="shared" si="0"/>
        <v>18.593</v>
      </c>
      <c r="G21" s="33">
        <f t="shared" si="0"/>
        <v>0</v>
      </c>
      <c r="H21" s="33">
        <f t="shared" si="0"/>
        <v>0</v>
      </c>
      <c r="I21" s="33">
        <f t="shared" si="0"/>
        <v>8.28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0.855</v>
      </c>
      <c r="N21" s="33">
        <f t="shared" si="0"/>
        <v>0</v>
      </c>
      <c r="O21" s="33">
        <f t="shared" si="0"/>
        <v>0</v>
      </c>
      <c r="P21" s="33">
        <f t="shared" si="0"/>
        <v>0.8</v>
      </c>
      <c r="Q21" s="33">
        <f t="shared" si="0"/>
        <v>0</v>
      </c>
      <c r="R21" s="33">
        <f t="shared" si="0"/>
        <v>0</v>
      </c>
      <c r="S21" s="33">
        <f t="shared" si="0"/>
        <v>0</v>
      </c>
      <c r="T21" s="33">
        <f t="shared" si="0"/>
        <v>1.916</v>
      </c>
      <c r="U21" s="33">
        <f t="shared" si="0"/>
        <v>0</v>
      </c>
      <c r="V21" s="33">
        <f t="shared" si="0"/>
        <v>0</v>
      </c>
      <c r="W21" s="33">
        <f t="shared" si="0"/>
        <v>2.38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8.404</v>
      </c>
      <c r="AB21" s="33">
        <f t="shared" si="0"/>
        <v>0</v>
      </c>
      <c r="AC21" s="33">
        <f t="shared" si="0"/>
        <v>0</v>
      </c>
      <c r="AD21" s="33">
        <f t="shared" si="0"/>
        <v>5.1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7.418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2.113</v>
      </c>
      <c r="AP21" s="33">
        <f t="shared" si="0"/>
        <v>0</v>
      </c>
      <c r="AQ21" s="33">
        <f t="shared" si="0"/>
        <v>0</v>
      </c>
      <c r="AR21" s="33">
        <f t="shared" si="0"/>
        <v>3.2550000000000003</v>
      </c>
      <c r="AS21" s="33">
        <f t="shared" si="0"/>
        <v>0</v>
      </c>
      <c r="AT21" s="33">
        <f t="shared" si="0"/>
        <v>0</v>
      </c>
      <c r="AU21" s="33">
        <f t="shared" si="0"/>
        <v>0</v>
      </c>
      <c r="AV21" s="33">
        <f t="shared" si="0"/>
        <v>0.505</v>
      </c>
      <c r="AW21" s="33">
        <f t="shared" si="0"/>
        <v>0</v>
      </c>
      <c r="AX21" s="33">
        <f t="shared" si="0"/>
        <v>0</v>
      </c>
      <c r="AY21" s="33">
        <f t="shared" si="0"/>
        <v>0.805</v>
      </c>
      <c r="AZ21" s="33">
        <f t="shared" si="0"/>
        <v>0</v>
      </c>
      <c r="BA21" s="33">
        <f t="shared" si="0"/>
        <v>0</v>
      </c>
      <c r="BB21" s="33">
        <f t="shared" si="0"/>
        <v>0</v>
      </c>
      <c r="BC21" s="33">
        <f t="shared" si="0"/>
        <v>1.608</v>
      </c>
      <c r="BD21" s="33">
        <f t="shared" si="0"/>
        <v>0</v>
      </c>
      <c r="BE21" s="33">
        <f t="shared" si="0"/>
        <v>0</v>
      </c>
      <c r="BF21" s="33">
        <f t="shared" si="0"/>
        <v>2.45</v>
      </c>
      <c r="BG21" s="33">
        <f t="shared" si="0"/>
        <v>0</v>
      </c>
      <c r="BH21" s="33">
        <f t="shared" si="0"/>
        <v>0</v>
      </c>
      <c r="BI21" s="33">
        <f t="shared" si="0"/>
        <v>0</v>
      </c>
      <c r="BJ21" s="33">
        <f t="shared" si="0"/>
        <v>0</v>
      </c>
      <c r="BK21" s="33">
        <f t="shared" si="0"/>
        <v>0</v>
      </c>
      <c r="BL21" s="33">
        <f t="shared" si="0"/>
        <v>0</v>
      </c>
      <c r="BM21" s="33">
        <f t="shared" si="0"/>
        <v>0</v>
      </c>
      <c r="BN21" s="33">
        <f t="shared" si="0"/>
        <v>0</v>
      </c>
      <c r="BO21" s="33">
        <f t="shared" si="0"/>
        <v>0</v>
      </c>
      <c r="BP21" s="33">
        <f t="shared" si="0"/>
        <v>0</v>
      </c>
      <c r="BQ21" s="33">
        <f aca="true" t="shared" si="1" ref="BQ21:BY21">BQ53+BQ61</f>
        <v>0</v>
      </c>
      <c r="BR21" s="33">
        <f t="shared" si="1"/>
        <v>0</v>
      </c>
      <c r="BS21" s="33">
        <f t="shared" si="1"/>
        <v>0</v>
      </c>
      <c r="BT21" s="33">
        <f t="shared" si="1"/>
        <v>0</v>
      </c>
      <c r="BU21" s="33">
        <f t="shared" si="1"/>
        <v>0</v>
      </c>
      <c r="BV21" s="33">
        <f t="shared" si="1"/>
        <v>0</v>
      </c>
      <c r="BW21" s="33">
        <f t="shared" si="1"/>
        <v>0</v>
      </c>
      <c r="BX21" s="33">
        <f t="shared" si="1"/>
        <v>0</v>
      </c>
      <c r="BY21" s="33">
        <f t="shared" si="1"/>
        <v>-0.30799999999999983</v>
      </c>
      <c r="BZ21" s="104">
        <f>IF(T21&lt;&gt;0,BY21/T21,0)</f>
        <v>-0.16075156576200408</v>
      </c>
      <c r="CA21" s="32"/>
    </row>
    <row r="22" spans="1:79" s="31" customFormat="1" ht="10.5">
      <c r="A22" s="112" t="s">
        <v>891</v>
      </c>
      <c r="B22" s="141" t="s">
        <v>892</v>
      </c>
      <c r="C22" s="114"/>
      <c r="D22" s="142" t="s">
        <v>936</v>
      </c>
      <c r="E22" s="142" t="s">
        <v>936</v>
      </c>
      <c r="F22" s="142" t="s">
        <v>936</v>
      </c>
      <c r="G22" s="142" t="s">
        <v>936</v>
      </c>
      <c r="H22" s="142" t="s">
        <v>936</v>
      </c>
      <c r="I22" s="142" t="s">
        <v>936</v>
      </c>
      <c r="J22" s="142" t="s">
        <v>936</v>
      </c>
      <c r="K22" s="142" t="s">
        <v>936</v>
      </c>
      <c r="L22" s="142" t="s">
        <v>936</v>
      </c>
      <c r="M22" s="142" t="s">
        <v>936</v>
      </c>
      <c r="N22" s="142" t="s">
        <v>936</v>
      </c>
      <c r="O22" s="142" t="s">
        <v>936</v>
      </c>
      <c r="P22" s="142" t="s">
        <v>936</v>
      </c>
      <c r="Q22" s="142" t="s">
        <v>936</v>
      </c>
      <c r="R22" s="142" t="s">
        <v>936</v>
      </c>
      <c r="S22" s="142" t="s">
        <v>936</v>
      </c>
      <c r="T22" s="142" t="s">
        <v>936</v>
      </c>
      <c r="U22" s="142" t="s">
        <v>936</v>
      </c>
      <c r="V22" s="142" t="s">
        <v>936</v>
      </c>
      <c r="W22" s="142" t="s">
        <v>936</v>
      </c>
      <c r="X22" s="142" t="s">
        <v>936</v>
      </c>
      <c r="Y22" s="142" t="s">
        <v>936</v>
      </c>
      <c r="Z22" s="142" t="s">
        <v>936</v>
      </c>
      <c r="AA22" s="142" t="s">
        <v>936</v>
      </c>
      <c r="AB22" s="142" t="s">
        <v>936</v>
      </c>
      <c r="AC22" s="142" t="s">
        <v>936</v>
      </c>
      <c r="AD22" s="142" t="s">
        <v>936</v>
      </c>
      <c r="AE22" s="142" t="s">
        <v>936</v>
      </c>
      <c r="AF22" s="142" t="s">
        <v>936</v>
      </c>
      <c r="AG22" s="142" t="s">
        <v>936</v>
      </c>
      <c r="AH22" s="142" t="s">
        <v>936</v>
      </c>
      <c r="AI22" s="142" t="s">
        <v>936</v>
      </c>
      <c r="AJ22" s="142" t="s">
        <v>936</v>
      </c>
      <c r="AK22" s="142" t="s">
        <v>936</v>
      </c>
      <c r="AL22" s="142" t="s">
        <v>936</v>
      </c>
      <c r="AM22" s="142" t="s">
        <v>936</v>
      </c>
      <c r="AN22" s="142" t="s">
        <v>936</v>
      </c>
      <c r="AO22" s="142" t="s">
        <v>936</v>
      </c>
      <c r="AP22" s="142" t="s">
        <v>936</v>
      </c>
      <c r="AQ22" s="142" t="s">
        <v>936</v>
      </c>
      <c r="AR22" s="142" t="s">
        <v>936</v>
      </c>
      <c r="AS22" s="142" t="s">
        <v>936</v>
      </c>
      <c r="AT22" s="142" t="s">
        <v>936</v>
      </c>
      <c r="AU22" s="142" t="s">
        <v>936</v>
      </c>
      <c r="AV22" s="142" t="s">
        <v>936</v>
      </c>
      <c r="AW22" s="142" t="s">
        <v>936</v>
      </c>
      <c r="AX22" s="142" t="s">
        <v>936</v>
      </c>
      <c r="AY22" s="142" t="s">
        <v>936</v>
      </c>
      <c r="AZ22" s="142" t="s">
        <v>936</v>
      </c>
      <c r="BA22" s="142" t="s">
        <v>936</v>
      </c>
      <c r="BB22" s="142" t="s">
        <v>936</v>
      </c>
      <c r="BC22" s="142" t="s">
        <v>936</v>
      </c>
      <c r="BD22" s="142" t="s">
        <v>936</v>
      </c>
      <c r="BE22" s="142" t="s">
        <v>936</v>
      </c>
      <c r="BF22" s="142" t="s">
        <v>936</v>
      </c>
      <c r="BG22" s="142" t="s">
        <v>936</v>
      </c>
      <c r="BH22" s="142" t="s">
        <v>936</v>
      </c>
      <c r="BI22" s="142" t="s">
        <v>936</v>
      </c>
      <c r="BJ22" s="142" t="s">
        <v>936</v>
      </c>
      <c r="BK22" s="142" t="s">
        <v>936</v>
      </c>
      <c r="BL22" s="142" t="s">
        <v>936</v>
      </c>
      <c r="BM22" s="142" t="s">
        <v>936</v>
      </c>
      <c r="BN22" s="142" t="s">
        <v>936</v>
      </c>
      <c r="BO22" s="142" t="s">
        <v>936</v>
      </c>
      <c r="BP22" s="142" t="s">
        <v>936</v>
      </c>
      <c r="BQ22" s="142" t="s">
        <v>936</v>
      </c>
      <c r="BR22" s="142" t="s">
        <v>936</v>
      </c>
      <c r="BS22" s="142" t="s">
        <v>936</v>
      </c>
      <c r="BT22" s="142" t="s">
        <v>936</v>
      </c>
      <c r="BU22" s="142" t="s">
        <v>936</v>
      </c>
      <c r="BV22" s="142" t="s">
        <v>936</v>
      </c>
      <c r="BW22" s="142" t="s">
        <v>936</v>
      </c>
      <c r="BX22" s="142" t="s">
        <v>936</v>
      </c>
      <c r="BY22" s="142" t="s">
        <v>936</v>
      </c>
      <c r="BZ22" s="142" t="s">
        <v>936</v>
      </c>
      <c r="CA22" s="143"/>
    </row>
    <row r="23" spans="1:79" s="31" customFormat="1" ht="21">
      <c r="A23" s="112" t="s">
        <v>893</v>
      </c>
      <c r="B23" s="141" t="s">
        <v>894</v>
      </c>
      <c r="C23" s="114"/>
      <c r="D23" s="142" t="s">
        <v>936</v>
      </c>
      <c r="E23" s="142" t="s">
        <v>936</v>
      </c>
      <c r="F23" s="142" t="s">
        <v>936</v>
      </c>
      <c r="G23" s="142" t="s">
        <v>936</v>
      </c>
      <c r="H23" s="142" t="s">
        <v>936</v>
      </c>
      <c r="I23" s="142" t="s">
        <v>936</v>
      </c>
      <c r="J23" s="142" t="s">
        <v>936</v>
      </c>
      <c r="K23" s="142" t="s">
        <v>936</v>
      </c>
      <c r="L23" s="142" t="s">
        <v>936</v>
      </c>
      <c r="M23" s="142" t="s">
        <v>936</v>
      </c>
      <c r="N23" s="142" t="s">
        <v>936</v>
      </c>
      <c r="O23" s="142" t="s">
        <v>936</v>
      </c>
      <c r="P23" s="142" t="s">
        <v>936</v>
      </c>
      <c r="Q23" s="142" t="s">
        <v>936</v>
      </c>
      <c r="R23" s="142" t="s">
        <v>936</v>
      </c>
      <c r="S23" s="142" t="s">
        <v>936</v>
      </c>
      <c r="T23" s="142" t="s">
        <v>936</v>
      </c>
      <c r="U23" s="142" t="s">
        <v>936</v>
      </c>
      <c r="V23" s="142" t="s">
        <v>936</v>
      </c>
      <c r="W23" s="142" t="s">
        <v>936</v>
      </c>
      <c r="X23" s="142" t="s">
        <v>936</v>
      </c>
      <c r="Y23" s="142" t="s">
        <v>936</v>
      </c>
      <c r="Z23" s="142" t="s">
        <v>936</v>
      </c>
      <c r="AA23" s="142" t="s">
        <v>936</v>
      </c>
      <c r="AB23" s="142" t="s">
        <v>936</v>
      </c>
      <c r="AC23" s="142" t="s">
        <v>936</v>
      </c>
      <c r="AD23" s="142" t="s">
        <v>936</v>
      </c>
      <c r="AE23" s="142" t="s">
        <v>936</v>
      </c>
      <c r="AF23" s="142" t="s">
        <v>936</v>
      </c>
      <c r="AG23" s="142" t="s">
        <v>936</v>
      </c>
      <c r="AH23" s="142" t="s">
        <v>936</v>
      </c>
      <c r="AI23" s="142" t="s">
        <v>936</v>
      </c>
      <c r="AJ23" s="142" t="s">
        <v>936</v>
      </c>
      <c r="AK23" s="142" t="s">
        <v>936</v>
      </c>
      <c r="AL23" s="142" t="s">
        <v>936</v>
      </c>
      <c r="AM23" s="142" t="s">
        <v>936</v>
      </c>
      <c r="AN23" s="142" t="s">
        <v>936</v>
      </c>
      <c r="AO23" s="142" t="s">
        <v>936</v>
      </c>
      <c r="AP23" s="142" t="s">
        <v>936</v>
      </c>
      <c r="AQ23" s="142" t="s">
        <v>936</v>
      </c>
      <c r="AR23" s="142" t="s">
        <v>936</v>
      </c>
      <c r="AS23" s="142" t="s">
        <v>936</v>
      </c>
      <c r="AT23" s="142" t="s">
        <v>936</v>
      </c>
      <c r="AU23" s="142" t="s">
        <v>936</v>
      </c>
      <c r="AV23" s="142" t="s">
        <v>936</v>
      </c>
      <c r="AW23" s="142" t="s">
        <v>936</v>
      </c>
      <c r="AX23" s="142" t="s">
        <v>936</v>
      </c>
      <c r="AY23" s="142" t="s">
        <v>936</v>
      </c>
      <c r="AZ23" s="142" t="s">
        <v>936</v>
      </c>
      <c r="BA23" s="142" t="s">
        <v>936</v>
      </c>
      <c r="BB23" s="142" t="s">
        <v>936</v>
      </c>
      <c r="BC23" s="142" t="s">
        <v>936</v>
      </c>
      <c r="BD23" s="142" t="s">
        <v>936</v>
      </c>
      <c r="BE23" s="142" t="s">
        <v>936</v>
      </c>
      <c r="BF23" s="142" t="s">
        <v>936</v>
      </c>
      <c r="BG23" s="142" t="s">
        <v>936</v>
      </c>
      <c r="BH23" s="142" t="s">
        <v>936</v>
      </c>
      <c r="BI23" s="142" t="s">
        <v>936</v>
      </c>
      <c r="BJ23" s="142" t="s">
        <v>936</v>
      </c>
      <c r="BK23" s="142" t="s">
        <v>936</v>
      </c>
      <c r="BL23" s="142" t="s">
        <v>936</v>
      </c>
      <c r="BM23" s="142" t="s">
        <v>936</v>
      </c>
      <c r="BN23" s="142" t="s">
        <v>936</v>
      </c>
      <c r="BO23" s="142" t="s">
        <v>936</v>
      </c>
      <c r="BP23" s="142" t="s">
        <v>936</v>
      </c>
      <c r="BQ23" s="142" t="s">
        <v>936</v>
      </c>
      <c r="BR23" s="142" t="s">
        <v>936</v>
      </c>
      <c r="BS23" s="142" t="s">
        <v>936</v>
      </c>
      <c r="BT23" s="142" t="s">
        <v>936</v>
      </c>
      <c r="BU23" s="142" t="s">
        <v>936</v>
      </c>
      <c r="BV23" s="142" t="s">
        <v>936</v>
      </c>
      <c r="BW23" s="142" t="s">
        <v>936</v>
      </c>
      <c r="BX23" s="142" t="s">
        <v>936</v>
      </c>
      <c r="BY23" s="142" t="s">
        <v>936</v>
      </c>
      <c r="BZ23" s="142" t="s">
        <v>936</v>
      </c>
      <c r="CA23" s="143"/>
    </row>
    <row r="24" spans="1:79" s="31" customFormat="1" ht="42">
      <c r="A24" s="112" t="s">
        <v>895</v>
      </c>
      <c r="B24" s="141" t="s">
        <v>896</v>
      </c>
      <c r="C24" s="114"/>
      <c r="D24" s="142" t="s">
        <v>936</v>
      </c>
      <c r="E24" s="142" t="s">
        <v>936</v>
      </c>
      <c r="F24" s="142" t="s">
        <v>936</v>
      </c>
      <c r="G24" s="142" t="s">
        <v>936</v>
      </c>
      <c r="H24" s="142" t="s">
        <v>936</v>
      </c>
      <c r="I24" s="142" t="s">
        <v>936</v>
      </c>
      <c r="J24" s="142" t="s">
        <v>936</v>
      </c>
      <c r="K24" s="142" t="s">
        <v>936</v>
      </c>
      <c r="L24" s="142" t="s">
        <v>936</v>
      </c>
      <c r="M24" s="142" t="s">
        <v>936</v>
      </c>
      <c r="N24" s="142" t="s">
        <v>936</v>
      </c>
      <c r="O24" s="142" t="s">
        <v>936</v>
      </c>
      <c r="P24" s="142" t="s">
        <v>936</v>
      </c>
      <c r="Q24" s="142" t="s">
        <v>936</v>
      </c>
      <c r="R24" s="142" t="s">
        <v>936</v>
      </c>
      <c r="S24" s="142" t="s">
        <v>936</v>
      </c>
      <c r="T24" s="142" t="s">
        <v>936</v>
      </c>
      <c r="U24" s="142" t="s">
        <v>936</v>
      </c>
      <c r="V24" s="142" t="s">
        <v>936</v>
      </c>
      <c r="W24" s="142" t="s">
        <v>936</v>
      </c>
      <c r="X24" s="142" t="s">
        <v>936</v>
      </c>
      <c r="Y24" s="142" t="s">
        <v>936</v>
      </c>
      <c r="Z24" s="142" t="s">
        <v>936</v>
      </c>
      <c r="AA24" s="142" t="s">
        <v>936</v>
      </c>
      <c r="AB24" s="142" t="s">
        <v>936</v>
      </c>
      <c r="AC24" s="142" t="s">
        <v>936</v>
      </c>
      <c r="AD24" s="142" t="s">
        <v>936</v>
      </c>
      <c r="AE24" s="142" t="s">
        <v>936</v>
      </c>
      <c r="AF24" s="142" t="s">
        <v>936</v>
      </c>
      <c r="AG24" s="142" t="s">
        <v>936</v>
      </c>
      <c r="AH24" s="142" t="s">
        <v>936</v>
      </c>
      <c r="AI24" s="142" t="s">
        <v>936</v>
      </c>
      <c r="AJ24" s="142" t="s">
        <v>936</v>
      </c>
      <c r="AK24" s="142" t="s">
        <v>936</v>
      </c>
      <c r="AL24" s="142" t="s">
        <v>936</v>
      </c>
      <c r="AM24" s="142" t="s">
        <v>936</v>
      </c>
      <c r="AN24" s="142" t="s">
        <v>936</v>
      </c>
      <c r="AO24" s="142" t="s">
        <v>936</v>
      </c>
      <c r="AP24" s="142" t="s">
        <v>936</v>
      </c>
      <c r="AQ24" s="142" t="s">
        <v>936</v>
      </c>
      <c r="AR24" s="142" t="s">
        <v>936</v>
      </c>
      <c r="AS24" s="142" t="s">
        <v>936</v>
      </c>
      <c r="AT24" s="142" t="s">
        <v>936</v>
      </c>
      <c r="AU24" s="142" t="s">
        <v>936</v>
      </c>
      <c r="AV24" s="142" t="s">
        <v>936</v>
      </c>
      <c r="AW24" s="142" t="s">
        <v>936</v>
      </c>
      <c r="AX24" s="142" t="s">
        <v>936</v>
      </c>
      <c r="AY24" s="142" t="s">
        <v>936</v>
      </c>
      <c r="AZ24" s="142" t="s">
        <v>936</v>
      </c>
      <c r="BA24" s="142" t="s">
        <v>936</v>
      </c>
      <c r="BB24" s="142" t="s">
        <v>936</v>
      </c>
      <c r="BC24" s="142" t="s">
        <v>936</v>
      </c>
      <c r="BD24" s="142" t="s">
        <v>936</v>
      </c>
      <c r="BE24" s="142" t="s">
        <v>936</v>
      </c>
      <c r="BF24" s="142" t="s">
        <v>936</v>
      </c>
      <c r="BG24" s="142" t="s">
        <v>936</v>
      </c>
      <c r="BH24" s="142" t="s">
        <v>936</v>
      </c>
      <c r="BI24" s="142" t="s">
        <v>936</v>
      </c>
      <c r="BJ24" s="142" t="s">
        <v>936</v>
      </c>
      <c r="BK24" s="142" t="s">
        <v>936</v>
      </c>
      <c r="BL24" s="142" t="s">
        <v>936</v>
      </c>
      <c r="BM24" s="142" t="s">
        <v>936</v>
      </c>
      <c r="BN24" s="142" t="s">
        <v>936</v>
      </c>
      <c r="BO24" s="142" t="s">
        <v>936</v>
      </c>
      <c r="BP24" s="142" t="s">
        <v>936</v>
      </c>
      <c r="BQ24" s="142" t="s">
        <v>936</v>
      </c>
      <c r="BR24" s="142" t="s">
        <v>936</v>
      </c>
      <c r="BS24" s="142" t="s">
        <v>936</v>
      </c>
      <c r="BT24" s="142" t="s">
        <v>936</v>
      </c>
      <c r="BU24" s="142" t="s">
        <v>936</v>
      </c>
      <c r="BV24" s="142" t="s">
        <v>936</v>
      </c>
      <c r="BW24" s="142" t="s">
        <v>936</v>
      </c>
      <c r="BX24" s="142" t="s">
        <v>936</v>
      </c>
      <c r="BY24" s="142" t="s">
        <v>936</v>
      </c>
      <c r="BZ24" s="142" t="s">
        <v>936</v>
      </c>
      <c r="CA24" s="143"/>
    </row>
    <row r="25" spans="1:79" s="31" customFormat="1" ht="21">
      <c r="A25" s="112" t="s">
        <v>897</v>
      </c>
      <c r="B25" s="141" t="s">
        <v>898</v>
      </c>
      <c r="C25" s="114"/>
      <c r="D25" s="142" t="s">
        <v>936</v>
      </c>
      <c r="E25" s="142" t="s">
        <v>936</v>
      </c>
      <c r="F25" s="142" t="s">
        <v>936</v>
      </c>
      <c r="G25" s="142" t="s">
        <v>936</v>
      </c>
      <c r="H25" s="142" t="s">
        <v>936</v>
      </c>
      <c r="I25" s="142" t="s">
        <v>936</v>
      </c>
      <c r="J25" s="142" t="s">
        <v>936</v>
      </c>
      <c r="K25" s="142" t="s">
        <v>936</v>
      </c>
      <c r="L25" s="142" t="s">
        <v>936</v>
      </c>
      <c r="M25" s="142" t="s">
        <v>936</v>
      </c>
      <c r="N25" s="142" t="s">
        <v>936</v>
      </c>
      <c r="O25" s="142" t="s">
        <v>936</v>
      </c>
      <c r="P25" s="142" t="s">
        <v>936</v>
      </c>
      <c r="Q25" s="142" t="s">
        <v>936</v>
      </c>
      <c r="R25" s="142" t="s">
        <v>936</v>
      </c>
      <c r="S25" s="142" t="s">
        <v>936</v>
      </c>
      <c r="T25" s="142" t="s">
        <v>936</v>
      </c>
      <c r="U25" s="142" t="s">
        <v>936</v>
      </c>
      <c r="V25" s="142" t="s">
        <v>936</v>
      </c>
      <c r="W25" s="142" t="s">
        <v>936</v>
      </c>
      <c r="X25" s="142" t="s">
        <v>936</v>
      </c>
      <c r="Y25" s="142" t="s">
        <v>936</v>
      </c>
      <c r="Z25" s="142" t="s">
        <v>936</v>
      </c>
      <c r="AA25" s="142" t="s">
        <v>936</v>
      </c>
      <c r="AB25" s="142" t="s">
        <v>936</v>
      </c>
      <c r="AC25" s="142" t="s">
        <v>936</v>
      </c>
      <c r="AD25" s="142" t="s">
        <v>936</v>
      </c>
      <c r="AE25" s="142" t="s">
        <v>936</v>
      </c>
      <c r="AF25" s="142" t="s">
        <v>936</v>
      </c>
      <c r="AG25" s="142" t="s">
        <v>936</v>
      </c>
      <c r="AH25" s="142" t="s">
        <v>936</v>
      </c>
      <c r="AI25" s="142" t="s">
        <v>936</v>
      </c>
      <c r="AJ25" s="142" t="s">
        <v>936</v>
      </c>
      <c r="AK25" s="142" t="s">
        <v>936</v>
      </c>
      <c r="AL25" s="142" t="s">
        <v>936</v>
      </c>
      <c r="AM25" s="142" t="s">
        <v>936</v>
      </c>
      <c r="AN25" s="142" t="s">
        <v>936</v>
      </c>
      <c r="AO25" s="142" t="s">
        <v>936</v>
      </c>
      <c r="AP25" s="142" t="s">
        <v>936</v>
      </c>
      <c r="AQ25" s="142" t="s">
        <v>936</v>
      </c>
      <c r="AR25" s="142" t="s">
        <v>936</v>
      </c>
      <c r="AS25" s="142" t="s">
        <v>936</v>
      </c>
      <c r="AT25" s="142" t="s">
        <v>936</v>
      </c>
      <c r="AU25" s="142" t="s">
        <v>936</v>
      </c>
      <c r="AV25" s="142" t="s">
        <v>936</v>
      </c>
      <c r="AW25" s="142" t="s">
        <v>936</v>
      </c>
      <c r="AX25" s="142" t="s">
        <v>936</v>
      </c>
      <c r="AY25" s="142" t="s">
        <v>936</v>
      </c>
      <c r="AZ25" s="142" t="s">
        <v>936</v>
      </c>
      <c r="BA25" s="142" t="s">
        <v>936</v>
      </c>
      <c r="BB25" s="142" t="s">
        <v>936</v>
      </c>
      <c r="BC25" s="142" t="s">
        <v>936</v>
      </c>
      <c r="BD25" s="142" t="s">
        <v>936</v>
      </c>
      <c r="BE25" s="142" t="s">
        <v>936</v>
      </c>
      <c r="BF25" s="142" t="s">
        <v>936</v>
      </c>
      <c r="BG25" s="142" t="s">
        <v>936</v>
      </c>
      <c r="BH25" s="142" t="s">
        <v>936</v>
      </c>
      <c r="BI25" s="142" t="s">
        <v>936</v>
      </c>
      <c r="BJ25" s="142" t="s">
        <v>936</v>
      </c>
      <c r="BK25" s="142" t="s">
        <v>936</v>
      </c>
      <c r="BL25" s="142" t="s">
        <v>936</v>
      </c>
      <c r="BM25" s="142" t="s">
        <v>936</v>
      </c>
      <c r="BN25" s="142" t="s">
        <v>936</v>
      </c>
      <c r="BO25" s="142" t="s">
        <v>936</v>
      </c>
      <c r="BP25" s="142" t="s">
        <v>936</v>
      </c>
      <c r="BQ25" s="142" t="s">
        <v>936</v>
      </c>
      <c r="BR25" s="142" t="s">
        <v>936</v>
      </c>
      <c r="BS25" s="142" t="s">
        <v>936</v>
      </c>
      <c r="BT25" s="142" t="s">
        <v>936</v>
      </c>
      <c r="BU25" s="142" t="s">
        <v>936</v>
      </c>
      <c r="BV25" s="142" t="s">
        <v>936</v>
      </c>
      <c r="BW25" s="142" t="s">
        <v>936</v>
      </c>
      <c r="BX25" s="142" t="s">
        <v>936</v>
      </c>
      <c r="BY25" s="142" t="s">
        <v>936</v>
      </c>
      <c r="BZ25" s="142" t="s">
        <v>936</v>
      </c>
      <c r="CA25" s="143"/>
    </row>
    <row r="26" spans="1:79" s="31" customFormat="1" ht="21">
      <c r="A26" s="112" t="s">
        <v>899</v>
      </c>
      <c r="B26" s="141" t="s">
        <v>900</v>
      </c>
      <c r="C26" s="114"/>
      <c r="D26" s="142" t="s">
        <v>936</v>
      </c>
      <c r="E26" s="142" t="s">
        <v>936</v>
      </c>
      <c r="F26" s="142" t="s">
        <v>936</v>
      </c>
      <c r="G26" s="142" t="s">
        <v>936</v>
      </c>
      <c r="H26" s="142" t="s">
        <v>936</v>
      </c>
      <c r="I26" s="142" t="s">
        <v>936</v>
      </c>
      <c r="J26" s="142" t="s">
        <v>936</v>
      </c>
      <c r="K26" s="142" t="s">
        <v>936</v>
      </c>
      <c r="L26" s="142" t="s">
        <v>936</v>
      </c>
      <c r="M26" s="142" t="s">
        <v>936</v>
      </c>
      <c r="N26" s="142" t="s">
        <v>936</v>
      </c>
      <c r="O26" s="142" t="s">
        <v>936</v>
      </c>
      <c r="P26" s="142" t="s">
        <v>936</v>
      </c>
      <c r="Q26" s="142" t="s">
        <v>936</v>
      </c>
      <c r="R26" s="142" t="s">
        <v>936</v>
      </c>
      <c r="S26" s="142" t="s">
        <v>936</v>
      </c>
      <c r="T26" s="142" t="s">
        <v>936</v>
      </c>
      <c r="U26" s="142" t="s">
        <v>936</v>
      </c>
      <c r="V26" s="142" t="s">
        <v>936</v>
      </c>
      <c r="W26" s="142" t="s">
        <v>936</v>
      </c>
      <c r="X26" s="142" t="s">
        <v>936</v>
      </c>
      <c r="Y26" s="142" t="s">
        <v>936</v>
      </c>
      <c r="Z26" s="142" t="s">
        <v>936</v>
      </c>
      <c r="AA26" s="142" t="s">
        <v>936</v>
      </c>
      <c r="AB26" s="142" t="s">
        <v>936</v>
      </c>
      <c r="AC26" s="142" t="s">
        <v>936</v>
      </c>
      <c r="AD26" s="142" t="s">
        <v>936</v>
      </c>
      <c r="AE26" s="142" t="s">
        <v>936</v>
      </c>
      <c r="AF26" s="142" t="s">
        <v>936</v>
      </c>
      <c r="AG26" s="142" t="s">
        <v>936</v>
      </c>
      <c r="AH26" s="142" t="s">
        <v>936</v>
      </c>
      <c r="AI26" s="142" t="s">
        <v>936</v>
      </c>
      <c r="AJ26" s="142" t="s">
        <v>936</v>
      </c>
      <c r="AK26" s="142" t="s">
        <v>936</v>
      </c>
      <c r="AL26" s="142" t="s">
        <v>936</v>
      </c>
      <c r="AM26" s="142" t="s">
        <v>936</v>
      </c>
      <c r="AN26" s="142" t="s">
        <v>936</v>
      </c>
      <c r="AO26" s="142" t="s">
        <v>936</v>
      </c>
      <c r="AP26" s="142" t="s">
        <v>936</v>
      </c>
      <c r="AQ26" s="142" t="s">
        <v>936</v>
      </c>
      <c r="AR26" s="142" t="s">
        <v>936</v>
      </c>
      <c r="AS26" s="142" t="s">
        <v>936</v>
      </c>
      <c r="AT26" s="142" t="s">
        <v>936</v>
      </c>
      <c r="AU26" s="142" t="s">
        <v>936</v>
      </c>
      <c r="AV26" s="142" t="s">
        <v>936</v>
      </c>
      <c r="AW26" s="142" t="s">
        <v>936</v>
      </c>
      <c r="AX26" s="142" t="s">
        <v>936</v>
      </c>
      <c r="AY26" s="142" t="s">
        <v>936</v>
      </c>
      <c r="AZ26" s="142" t="s">
        <v>936</v>
      </c>
      <c r="BA26" s="142" t="s">
        <v>936</v>
      </c>
      <c r="BB26" s="142" t="s">
        <v>936</v>
      </c>
      <c r="BC26" s="142" t="s">
        <v>936</v>
      </c>
      <c r="BD26" s="142" t="s">
        <v>936</v>
      </c>
      <c r="BE26" s="142" t="s">
        <v>936</v>
      </c>
      <c r="BF26" s="142" t="s">
        <v>936</v>
      </c>
      <c r="BG26" s="142" t="s">
        <v>936</v>
      </c>
      <c r="BH26" s="142" t="s">
        <v>936</v>
      </c>
      <c r="BI26" s="142" t="s">
        <v>936</v>
      </c>
      <c r="BJ26" s="142" t="s">
        <v>936</v>
      </c>
      <c r="BK26" s="142" t="s">
        <v>936</v>
      </c>
      <c r="BL26" s="142" t="s">
        <v>936</v>
      </c>
      <c r="BM26" s="142" t="s">
        <v>936</v>
      </c>
      <c r="BN26" s="142" t="s">
        <v>936</v>
      </c>
      <c r="BO26" s="142" t="s">
        <v>936</v>
      </c>
      <c r="BP26" s="142" t="s">
        <v>936</v>
      </c>
      <c r="BQ26" s="142" t="s">
        <v>936</v>
      </c>
      <c r="BR26" s="142" t="s">
        <v>936</v>
      </c>
      <c r="BS26" s="142" t="s">
        <v>936</v>
      </c>
      <c r="BT26" s="142" t="s">
        <v>936</v>
      </c>
      <c r="BU26" s="142" t="s">
        <v>936</v>
      </c>
      <c r="BV26" s="142" t="s">
        <v>936</v>
      </c>
      <c r="BW26" s="142" t="s">
        <v>936</v>
      </c>
      <c r="BX26" s="142" t="s">
        <v>936</v>
      </c>
      <c r="BY26" s="142" t="s">
        <v>936</v>
      </c>
      <c r="BZ26" s="142" t="s">
        <v>936</v>
      </c>
      <c r="CA26" s="143"/>
    </row>
    <row r="27" spans="1:79" s="31" customFormat="1" ht="10.5">
      <c r="A27" s="112" t="s">
        <v>901</v>
      </c>
      <c r="B27" s="141" t="s">
        <v>902</v>
      </c>
      <c r="C27" s="114"/>
      <c r="D27" s="142" t="s">
        <v>936</v>
      </c>
      <c r="E27" s="142" t="s">
        <v>936</v>
      </c>
      <c r="F27" s="142" t="s">
        <v>936</v>
      </c>
      <c r="G27" s="142" t="s">
        <v>936</v>
      </c>
      <c r="H27" s="142" t="s">
        <v>936</v>
      </c>
      <c r="I27" s="142" t="s">
        <v>936</v>
      </c>
      <c r="J27" s="142" t="s">
        <v>936</v>
      </c>
      <c r="K27" s="142" t="s">
        <v>936</v>
      </c>
      <c r="L27" s="142" t="s">
        <v>936</v>
      </c>
      <c r="M27" s="142" t="s">
        <v>936</v>
      </c>
      <c r="N27" s="142" t="s">
        <v>936</v>
      </c>
      <c r="O27" s="142" t="s">
        <v>936</v>
      </c>
      <c r="P27" s="142" t="s">
        <v>936</v>
      </c>
      <c r="Q27" s="142" t="s">
        <v>936</v>
      </c>
      <c r="R27" s="142" t="s">
        <v>936</v>
      </c>
      <c r="S27" s="142" t="s">
        <v>936</v>
      </c>
      <c r="T27" s="142" t="s">
        <v>936</v>
      </c>
      <c r="U27" s="142" t="s">
        <v>936</v>
      </c>
      <c r="V27" s="142" t="s">
        <v>936</v>
      </c>
      <c r="W27" s="142" t="s">
        <v>936</v>
      </c>
      <c r="X27" s="142" t="s">
        <v>936</v>
      </c>
      <c r="Y27" s="142" t="s">
        <v>936</v>
      </c>
      <c r="Z27" s="142" t="s">
        <v>936</v>
      </c>
      <c r="AA27" s="142" t="s">
        <v>936</v>
      </c>
      <c r="AB27" s="142" t="s">
        <v>936</v>
      </c>
      <c r="AC27" s="142" t="s">
        <v>936</v>
      </c>
      <c r="AD27" s="142" t="s">
        <v>936</v>
      </c>
      <c r="AE27" s="142" t="s">
        <v>936</v>
      </c>
      <c r="AF27" s="142" t="s">
        <v>936</v>
      </c>
      <c r="AG27" s="142" t="s">
        <v>936</v>
      </c>
      <c r="AH27" s="142" t="s">
        <v>936</v>
      </c>
      <c r="AI27" s="142" t="s">
        <v>936</v>
      </c>
      <c r="AJ27" s="142" t="s">
        <v>936</v>
      </c>
      <c r="AK27" s="142" t="s">
        <v>936</v>
      </c>
      <c r="AL27" s="142" t="s">
        <v>936</v>
      </c>
      <c r="AM27" s="142" t="s">
        <v>936</v>
      </c>
      <c r="AN27" s="142" t="s">
        <v>936</v>
      </c>
      <c r="AO27" s="142" t="s">
        <v>936</v>
      </c>
      <c r="AP27" s="142" t="s">
        <v>936</v>
      </c>
      <c r="AQ27" s="142" t="s">
        <v>936</v>
      </c>
      <c r="AR27" s="142" t="s">
        <v>936</v>
      </c>
      <c r="AS27" s="142" t="s">
        <v>936</v>
      </c>
      <c r="AT27" s="142" t="s">
        <v>936</v>
      </c>
      <c r="AU27" s="142" t="s">
        <v>936</v>
      </c>
      <c r="AV27" s="142" t="s">
        <v>936</v>
      </c>
      <c r="AW27" s="142" t="s">
        <v>936</v>
      </c>
      <c r="AX27" s="142" t="s">
        <v>936</v>
      </c>
      <c r="AY27" s="142" t="s">
        <v>936</v>
      </c>
      <c r="AZ27" s="142" t="s">
        <v>936</v>
      </c>
      <c r="BA27" s="142" t="s">
        <v>936</v>
      </c>
      <c r="BB27" s="142" t="s">
        <v>936</v>
      </c>
      <c r="BC27" s="142" t="s">
        <v>936</v>
      </c>
      <c r="BD27" s="142" t="s">
        <v>936</v>
      </c>
      <c r="BE27" s="142" t="s">
        <v>936</v>
      </c>
      <c r="BF27" s="142" t="s">
        <v>936</v>
      </c>
      <c r="BG27" s="142" t="s">
        <v>936</v>
      </c>
      <c r="BH27" s="142" t="s">
        <v>936</v>
      </c>
      <c r="BI27" s="142" t="s">
        <v>936</v>
      </c>
      <c r="BJ27" s="142" t="s">
        <v>936</v>
      </c>
      <c r="BK27" s="142" t="s">
        <v>936</v>
      </c>
      <c r="BL27" s="142" t="s">
        <v>936</v>
      </c>
      <c r="BM27" s="142" t="s">
        <v>936</v>
      </c>
      <c r="BN27" s="142" t="s">
        <v>936</v>
      </c>
      <c r="BO27" s="142" t="s">
        <v>936</v>
      </c>
      <c r="BP27" s="142" t="s">
        <v>936</v>
      </c>
      <c r="BQ27" s="142" t="s">
        <v>936</v>
      </c>
      <c r="BR27" s="142" t="s">
        <v>936</v>
      </c>
      <c r="BS27" s="142" t="s">
        <v>936</v>
      </c>
      <c r="BT27" s="142" t="s">
        <v>936</v>
      </c>
      <c r="BU27" s="142" t="s">
        <v>936</v>
      </c>
      <c r="BV27" s="142" t="s">
        <v>936</v>
      </c>
      <c r="BW27" s="142" t="s">
        <v>936</v>
      </c>
      <c r="BX27" s="142" t="s">
        <v>936</v>
      </c>
      <c r="BY27" s="142" t="s">
        <v>936</v>
      </c>
      <c r="BZ27" s="142" t="s">
        <v>936</v>
      </c>
      <c r="CA27" s="143"/>
    </row>
    <row r="28" spans="1:79" s="31" customFormat="1" ht="10.5">
      <c r="A28" s="112" t="s">
        <v>903</v>
      </c>
      <c r="B28" s="141" t="s">
        <v>904</v>
      </c>
      <c r="C28" s="114"/>
      <c r="D28" s="144">
        <f>D21</f>
        <v>18.593</v>
      </c>
      <c r="E28" s="144">
        <f aca="true" t="shared" si="2" ref="E28:BP28">E21</f>
        <v>0</v>
      </c>
      <c r="F28" s="144">
        <f t="shared" si="2"/>
        <v>18.593</v>
      </c>
      <c r="G28" s="144">
        <f t="shared" si="2"/>
        <v>0</v>
      </c>
      <c r="H28" s="144">
        <f t="shared" si="2"/>
        <v>0</v>
      </c>
      <c r="I28" s="144">
        <f t="shared" si="2"/>
        <v>8.28</v>
      </c>
      <c r="J28" s="144">
        <f t="shared" si="2"/>
        <v>0</v>
      </c>
      <c r="K28" s="144">
        <f t="shared" si="2"/>
        <v>0</v>
      </c>
      <c r="L28" s="144">
        <f t="shared" si="2"/>
        <v>0</v>
      </c>
      <c r="M28" s="144">
        <f t="shared" si="2"/>
        <v>0.855</v>
      </c>
      <c r="N28" s="144">
        <f t="shared" si="2"/>
        <v>0</v>
      </c>
      <c r="O28" s="144">
        <f t="shared" si="2"/>
        <v>0</v>
      </c>
      <c r="P28" s="144">
        <f t="shared" si="2"/>
        <v>0.8</v>
      </c>
      <c r="Q28" s="144">
        <f t="shared" si="2"/>
        <v>0</v>
      </c>
      <c r="R28" s="144">
        <f t="shared" si="2"/>
        <v>0</v>
      </c>
      <c r="S28" s="144">
        <f t="shared" si="2"/>
        <v>0</v>
      </c>
      <c r="T28" s="144">
        <f t="shared" si="2"/>
        <v>1.916</v>
      </c>
      <c r="U28" s="144">
        <f t="shared" si="2"/>
        <v>0</v>
      </c>
      <c r="V28" s="144">
        <f t="shared" si="2"/>
        <v>0</v>
      </c>
      <c r="W28" s="144">
        <f t="shared" si="2"/>
        <v>2.38</v>
      </c>
      <c r="X28" s="144">
        <f t="shared" si="2"/>
        <v>0</v>
      </c>
      <c r="Y28" s="144">
        <f t="shared" si="2"/>
        <v>0</v>
      </c>
      <c r="Z28" s="144">
        <f t="shared" si="2"/>
        <v>0</v>
      </c>
      <c r="AA28" s="144">
        <f t="shared" si="2"/>
        <v>8.404</v>
      </c>
      <c r="AB28" s="144">
        <f t="shared" si="2"/>
        <v>0</v>
      </c>
      <c r="AC28" s="144">
        <f t="shared" si="2"/>
        <v>0</v>
      </c>
      <c r="AD28" s="144">
        <f t="shared" si="2"/>
        <v>5.1</v>
      </c>
      <c r="AE28" s="144">
        <f t="shared" si="2"/>
        <v>0</v>
      </c>
      <c r="AF28" s="144">
        <f t="shared" si="2"/>
        <v>0</v>
      </c>
      <c r="AG28" s="144">
        <f t="shared" si="2"/>
        <v>0</v>
      </c>
      <c r="AH28" s="144">
        <f t="shared" si="2"/>
        <v>7.418</v>
      </c>
      <c r="AI28" s="144">
        <f t="shared" si="2"/>
        <v>0</v>
      </c>
      <c r="AJ28" s="144">
        <f t="shared" si="2"/>
        <v>0</v>
      </c>
      <c r="AK28" s="144">
        <f t="shared" si="2"/>
        <v>0</v>
      </c>
      <c r="AL28" s="144">
        <f t="shared" si="2"/>
        <v>0</v>
      </c>
      <c r="AM28" s="144">
        <f t="shared" si="2"/>
        <v>0</v>
      </c>
      <c r="AN28" s="144">
        <f t="shared" si="2"/>
        <v>0</v>
      </c>
      <c r="AO28" s="144">
        <f t="shared" si="2"/>
        <v>2.113</v>
      </c>
      <c r="AP28" s="144">
        <f t="shared" si="2"/>
        <v>0</v>
      </c>
      <c r="AQ28" s="144">
        <f t="shared" si="2"/>
        <v>0</v>
      </c>
      <c r="AR28" s="144">
        <f t="shared" si="2"/>
        <v>3.2550000000000003</v>
      </c>
      <c r="AS28" s="144">
        <f t="shared" si="2"/>
        <v>0</v>
      </c>
      <c r="AT28" s="144">
        <f t="shared" si="2"/>
        <v>0</v>
      </c>
      <c r="AU28" s="144">
        <f t="shared" si="2"/>
        <v>0</v>
      </c>
      <c r="AV28" s="144">
        <f t="shared" si="2"/>
        <v>0.505</v>
      </c>
      <c r="AW28" s="144">
        <f t="shared" si="2"/>
        <v>0</v>
      </c>
      <c r="AX28" s="144">
        <f t="shared" si="2"/>
        <v>0</v>
      </c>
      <c r="AY28" s="144">
        <f t="shared" si="2"/>
        <v>0.805</v>
      </c>
      <c r="AZ28" s="144">
        <f t="shared" si="2"/>
        <v>0</v>
      </c>
      <c r="BA28" s="144">
        <f t="shared" si="2"/>
        <v>0</v>
      </c>
      <c r="BB28" s="144">
        <f t="shared" si="2"/>
        <v>0</v>
      </c>
      <c r="BC28" s="144">
        <f t="shared" si="2"/>
        <v>1.608</v>
      </c>
      <c r="BD28" s="144">
        <f t="shared" si="2"/>
        <v>0</v>
      </c>
      <c r="BE28" s="144">
        <f t="shared" si="2"/>
        <v>0</v>
      </c>
      <c r="BF28" s="144">
        <f t="shared" si="2"/>
        <v>2.45</v>
      </c>
      <c r="BG28" s="144">
        <f t="shared" si="2"/>
        <v>0</v>
      </c>
      <c r="BH28" s="144">
        <f t="shared" si="2"/>
        <v>0</v>
      </c>
      <c r="BI28" s="144">
        <f t="shared" si="2"/>
        <v>0</v>
      </c>
      <c r="BJ28" s="144">
        <f t="shared" si="2"/>
        <v>0</v>
      </c>
      <c r="BK28" s="144">
        <f t="shared" si="2"/>
        <v>0</v>
      </c>
      <c r="BL28" s="144">
        <f t="shared" si="2"/>
        <v>0</v>
      </c>
      <c r="BM28" s="144">
        <f t="shared" si="2"/>
        <v>0</v>
      </c>
      <c r="BN28" s="144">
        <f t="shared" si="2"/>
        <v>0</v>
      </c>
      <c r="BO28" s="144">
        <f t="shared" si="2"/>
        <v>0</v>
      </c>
      <c r="BP28" s="144">
        <f t="shared" si="2"/>
        <v>0</v>
      </c>
      <c r="BQ28" s="144">
        <f aca="true" t="shared" si="3" ref="BQ28:BY28">BQ21</f>
        <v>0</v>
      </c>
      <c r="BR28" s="144">
        <f t="shared" si="3"/>
        <v>0</v>
      </c>
      <c r="BS28" s="144">
        <f t="shared" si="3"/>
        <v>0</v>
      </c>
      <c r="BT28" s="144">
        <f t="shared" si="3"/>
        <v>0</v>
      </c>
      <c r="BU28" s="144">
        <f t="shared" si="3"/>
        <v>0</v>
      </c>
      <c r="BV28" s="144">
        <f t="shared" si="3"/>
        <v>0</v>
      </c>
      <c r="BW28" s="144">
        <f t="shared" si="3"/>
        <v>0</v>
      </c>
      <c r="BX28" s="144">
        <f t="shared" si="3"/>
        <v>0</v>
      </c>
      <c r="BY28" s="144">
        <f t="shared" si="3"/>
        <v>-0.30799999999999983</v>
      </c>
      <c r="BZ28" s="150">
        <f>IF(T28&lt;&gt;0,BY28/T28,0)</f>
        <v>-0.16075156576200408</v>
      </c>
      <c r="CA28" s="144"/>
    </row>
    <row r="29" spans="1:79" s="31" customFormat="1" ht="21">
      <c r="A29" s="112" t="s">
        <v>501</v>
      </c>
      <c r="B29" s="141" t="s">
        <v>905</v>
      </c>
      <c r="C29" s="114"/>
      <c r="D29" s="142" t="s">
        <v>936</v>
      </c>
      <c r="E29" s="142" t="s">
        <v>936</v>
      </c>
      <c r="F29" s="142" t="s">
        <v>936</v>
      </c>
      <c r="G29" s="142" t="s">
        <v>936</v>
      </c>
      <c r="H29" s="142" t="s">
        <v>936</v>
      </c>
      <c r="I29" s="142" t="s">
        <v>936</v>
      </c>
      <c r="J29" s="142" t="s">
        <v>936</v>
      </c>
      <c r="K29" s="142" t="s">
        <v>936</v>
      </c>
      <c r="L29" s="142" t="s">
        <v>936</v>
      </c>
      <c r="M29" s="142" t="s">
        <v>936</v>
      </c>
      <c r="N29" s="142" t="s">
        <v>936</v>
      </c>
      <c r="O29" s="142" t="s">
        <v>936</v>
      </c>
      <c r="P29" s="142" t="s">
        <v>936</v>
      </c>
      <c r="Q29" s="142" t="s">
        <v>936</v>
      </c>
      <c r="R29" s="142" t="s">
        <v>936</v>
      </c>
      <c r="S29" s="142" t="s">
        <v>936</v>
      </c>
      <c r="T29" s="142" t="s">
        <v>936</v>
      </c>
      <c r="U29" s="142" t="s">
        <v>936</v>
      </c>
      <c r="V29" s="142" t="s">
        <v>936</v>
      </c>
      <c r="W29" s="142" t="s">
        <v>936</v>
      </c>
      <c r="X29" s="142" t="s">
        <v>936</v>
      </c>
      <c r="Y29" s="142" t="s">
        <v>936</v>
      </c>
      <c r="Z29" s="142" t="s">
        <v>936</v>
      </c>
      <c r="AA29" s="142" t="s">
        <v>936</v>
      </c>
      <c r="AB29" s="142" t="s">
        <v>936</v>
      </c>
      <c r="AC29" s="142" t="s">
        <v>936</v>
      </c>
      <c r="AD29" s="142" t="s">
        <v>936</v>
      </c>
      <c r="AE29" s="142" t="s">
        <v>936</v>
      </c>
      <c r="AF29" s="142" t="s">
        <v>936</v>
      </c>
      <c r="AG29" s="142" t="s">
        <v>936</v>
      </c>
      <c r="AH29" s="142" t="s">
        <v>936</v>
      </c>
      <c r="AI29" s="142" t="s">
        <v>936</v>
      </c>
      <c r="AJ29" s="142" t="s">
        <v>936</v>
      </c>
      <c r="AK29" s="142" t="s">
        <v>936</v>
      </c>
      <c r="AL29" s="142" t="s">
        <v>936</v>
      </c>
      <c r="AM29" s="142" t="s">
        <v>936</v>
      </c>
      <c r="AN29" s="142" t="s">
        <v>936</v>
      </c>
      <c r="AO29" s="142" t="s">
        <v>936</v>
      </c>
      <c r="AP29" s="142" t="s">
        <v>936</v>
      </c>
      <c r="AQ29" s="142" t="s">
        <v>936</v>
      </c>
      <c r="AR29" s="142" t="s">
        <v>936</v>
      </c>
      <c r="AS29" s="142" t="s">
        <v>936</v>
      </c>
      <c r="AT29" s="142" t="s">
        <v>936</v>
      </c>
      <c r="AU29" s="142" t="s">
        <v>936</v>
      </c>
      <c r="AV29" s="142" t="s">
        <v>936</v>
      </c>
      <c r="AW29" s="142" t="s">
        <v>936</v>
      </c>
      <c r="AX29" s="142" t="s">
        <v>936</v>
      </c>
      <c r="AY29" s="142" t="s">
        <v>936</v>
      </c>
      <c r="AZ29" s="142" t="s">
        <v>936</v>
      </c>
      <c r="BA29" s="142" t="s">
        <v>936</v>
      </c>
      <c r="BB29" s="142" t="s">
        <v>936</v>
      </c>
      <c r="BC29" s="142" t="s">
        <v>936</v>
      </c>
      <c r="BD29" s="142" t="s">
        <v>936</v>
      </c>
      <c r="BE29" s="142" t="s">
        <v>936</v>
      </c>
      <c r="BF29" s="142" t="s">
        <v>936</v>
      </c>
      <c r="BG29" s="142" t="s">
        <v>936</v>
      </c>
      <c r="BH29" s="142" t="s">
        <v>936</v>
      </c>
      <c r="BI29" s="142" t="s">
        <v>936</v>
      </c>
      <c r="BJ29" s="142" t="s">
        <v>936</v>
      </c>
      <c r="BK29" s="142" t="s">
        <v>936</v>
      </c>
      <c r="BL29" s="142" t="s">
        <v>936</v>
      </c>
      <c r="BM29" s="142" t="s">
        <v>936</v>
      </c>
      <c r="BN29" s="142" t="s">
        <v>936</v>
      </c>
      <c r="BO29" s="142" t="s">
        <v>936</v>
      </c>
      <c r="BP29" s="142" t="s">
        <v>936</v>
      </c>
      <c r="BQ29" s="142" t="s">
        <v>936</v>
      </c>
      <c r="BR29" s="142" t="s">
        <v>936</v>
      </c>
      <c r="BS29" s="142" t="s">
        <v>936</v>
      </c>
      <c r="BT29" s="142" t="s">
        <v>936</v>
      </c>
      <c r="BU29" s="142" t="s">
        <v>936</v>
      </c>
      <c r="BV29" s="142" t="s">
        <v>936</v>
      </c>
      <c r="BW29" s="142" t="s">
        <v>936</v>
      </c>
      <c r="BX29" s="142" t="s">
        <v>936</v>
      </c>
      <c r="BY29" s="142" t="s">
        <v>936</v>
      </c>
      <c r="BZ29" s="142" t="s">
        <v>936</v>
      </c>
      <c r="CA29" s="143"/>
    </row>
    <row r="30" spans="1:79" s="31" customFormat="1" ht="31.5">
      <c r="A30" s="112" t="s">
        <v>499</v>
      </c>
      <c r="B30" s="141" t="s">
        <v>906</v>
      </c>
      <c r="C30" s="114"/>
      <c r="D30" s="142" t="s">
        <v>936</v>
      </c>
      <c r="E30" s="142" t="s">
        <v>936</v>
      </c>
      <c r="F30" s="142" t="s">
        <v>936</v>
      </c>
      <c r="G30" s="142" t="s">
        <v>936</v>
      </c>
      <c r="H30" s="142" t="s">
        <v>936</v>
      </c>
      <c r="I30" s="142" t="s">
        <v>936</v>
      </c>
      <c r="J30" s="142" t="s">
        <v>936</v>
      </c>
      <c r="K30" s="142" t="s">
        <v>936</v>
      </c>
      <c r="L30" s="142" t="s">
        <v>936</v>
      </c>
      <c r="M30" s="142" t="s">
        <v>936</v>
      </c>
      <c r="N30" s="142" t="s">
        <v>936</v>
      </c>
      <c r="O30" s="142" t="s">
        <v>936</v>
      </c>
      <c r="P30" s="142" t="s">
        <v>936</v>
      </c>
      <c r="Q30" s="142" t="s">
        <v>936</v>
      </c>
      <c r="R30" s="142" t="s">
        <v>936</v>
      </c>
      <c r="S30" s="142" t="s">
        <v>936</v>
      </c>
      <c r="T30" s="142" t="s">
        <v>936</v>
      </c>
      <c r="U30" s="142" t="s">
        <v>936</v>
      </c>
      <c r="V30" s="142" t="s">
        <v>936</v>
      </c>
      <c r="W30" s="142" t="s">
        <v>936</v>
      </c>
      <c r="X30" s="142" t="s">
        <v>936</v>
      </c>
      <c r="Y30" s="142" t="s">
        <v>936</v>
      </c>
      <c r="Z30" s="142" t="s">
        <v>936</v>
      </c>
      <c r="AA30" s="142" t="s">
        <v>936</v>
      </c>
      <c r="AB30" s="142" t="s">
        <v>936</v>
      </c>
      <c r="AC30" s="142" t="s">
        <v>936</v>
      </c>
      <c r="AD30" s="142" t="s">
        <v>936</v>
      </c>
      <c r="AE30" s="142" t="s">
        <v>936</v>
      </c>
      <c r="AF30" s="142" t="s">
        <v>936</v>
      </c>
      <c r="AG30" s="142" t="s">
        <v>936</v>
      </c>
      <c r="AH30" s="142" t="s">
        <v>936</v>
      </c>
      <c r="AI30" s="142" t="s">
        <v>936</v>
      </c>
      <c r="AJ30" s="142" t="s">
        <v>936</v>
      </c>
      <c r="AK30" s="142" t="s">
        <v>936</v>
      </c>
      <c r="AL30" s="142" t="s">
        <v>936</v>
      </c>
      <c r="AM30" s="142" t="s">
        <v>936</v>
      </c>
      <c r="AN30" s="142" t="s">
        <v>936</v>
      </c>
      <c r="AO30" s="142" t="s">
        <v>936</v>
      </c>
      <c r="AP30" s="142" t="s">
        <v>936</v>
      </c>
      <c r="AQ30" s="142" t="s">
        <v>936</v>
      </c>
      <c r="AR30" s="142" t="s">
        <v>936</v>
      </c>
      <c r="AS30" s="142" t="s">
        <v>936</v>
      </c>
      <c r="AT30" s="142" t="s">
        <v>936</v>
      </c>
      <c r="AU30" s="142" t="s">
        <v>936</v>
      </c>
      <c r="AV30" s="142" t="s">
        <v>936</v>
      </c>
      <c r="AW30" s="142" t="s">
        <v>936</v>
      </c>
      <c r="AX30" s="142" t="s">
        <v>936</v>
      </c>
      <c r="AY30" s="142" t="s">
        <v>936</v>
      </c>
      <c r="AZ30" s="142" t="s">
        <v>936</v>
      </c>
      <c r="BA30" s="142" t="s">
        <v>936</v>
      </c>
      <c r="BB30" s="142" t="s">
        <v>936</v>
      </c>
      <c r="BC30" s="142" t="s">
        <v>936</v>
      </c>
      <c r="BD30" s="142" t="s">
        <v>936</v>
      </c>
      <c r="BE30" s="142" t="s">
        <v>936</v>
      </c>
      <c r="BF30" s="142" t="s">
        <v>936</v>
      </c>
      <c r="BG30" s="142" t="s">
        <v>936</v>
      </c>
      <c r="BH30" s="142" t="s">
        <v>936</v>
      </c>
      <c r="BI30" s="142" t="s">
        <v>936</v>
      </c>
      <c r="BJ30" s="142" t="s">
        <v>936</v>
      </c>
      <c r="BK30" s="142" t="s">
        <v>936</v>
      </c>
      <c r="BL30" s="142" t="s">
        <v>936</v>
      </c>
      <c r="BM30" s="142" t="s">
        <v>936</v>
      </c>
      <c r="BN30" s="142" t="s">
        <v>936</v>
      </c>
      <c r="BO30" s="142" t="s">
        <v>936</v>
      </c>
      <c r="BP30" s="142" t="s">
        <v>936</v>
      </c>
      <c r="BQ30" s="142" t="s">
        <v>936</v>
      </c>
      <c r="BR30" s="142" t="s">
        <v>936</v>
      </c>
      <c r="BS30" s="142" t="s">
        <v>936</v>
      </c>
      <c r="BT30" s="142" t="s">
        <v>936</v>
      </c>
      <c r="BU30" s="142" t="s">
        <v>936</v>
      </c>
      <c r="BV30" s="142" t="s">
        <v>936</v>
      </c>
      <c r="BW30" s="142" t="s">
        <v>936</v>
      </c>
      <c r="BX30" s="142" t="s">
        <v>936</v>
      </c>
      <c r="BY30" s="142" t="s">
        <v>936</v>
      </c>
      <c r="BZ30" s="142" t="s">
        <v>936</v>
      </c>
      <c r="CA30" s="143"/>
    </row>
    <row r="31" spans="1:79" s="31" customFormat="1" ht="42">
      <c r="A31" s="112" t="s">
        <v>497</v>
      </c>
      <c r="B31" s="141" t="s">
        <v>907</v>
      </c>
      <c r="C31" s="114"/>
      <c r="D31" s="142" t="s">
        <v>936</v>
      </c>
      <c r="E31" s="142" t="s">
        <v>936</v>
      </c>
      <c r="F31" s="142" t="s">
        <v>936</v>
      </c>
      <c r="G31" s="142" t="s">
        <v>936</v>
      </c>
      <c r="H31" s="142" t="s">
        <v>936</v>
      </c>
      <c r="I31" s="142" t="s">
        <v>936</v>
      </c>
      <c r="J31" s="142" t="s">
        <v>936</v>
      </c>
      <c r="K31" s="142" t="s">
        <v>936</v>
      </c>
      <c r="L31" s="142" t="s">
        <v>936</v>
      </c>
      <c r="M31" s="142" t="s">
        <v>936</v>
      </c>
      <c r="N31" s="142" t="s">
        <v>936</v>
      </c>
      <c r="O31" s="142" t="s">
        <v>936</v>
      </c>
      <c r="P31" s="142" t="s">
        <v>936</v>
      </c>
      <c r="Q31" s="142" t="s">
        <v>936</v>
      </c>
      <c r="R31" s="142" t="s">
        <v>936</v>
      </c>
      <c r="S31" s="142" t="s">
        <v>936</v>
      </c>
      <c r="T31" s="142" t="s">
        <v>936</v>
      </c>
      <c r="U31" s="142" t="s">
        <v>936</v>
      </c>
      <c r="V31" s="142" t="s">
        <v>936</v>
      </c>
      <c r="W31" s="142" t="s">
        <v>936</v>
      </c>
      <c r="X31" s="142" t="s">
        <v>936</v>
      </c>
      <c r="Y31" s="142" t="s">
        <v>936</v>
      </c>
      <c r="Z31" s="142" t="s">
        <v>936</v>
      </c>
      <c r="AA31" s="142" t="s">
        <v>936</v>
      </c>
      <c r="AB31" s="142" t="s">
        <v>936</v>
      </c>
      <c r="AC31" s="142" t="s">
        <v>936</v>
      </c>
      <c r="AD31" s="142" t="s">
        <v>936</v>
      </c>
      <c r="AE31" s="142" t="s">
        <v>936</v>
      </c>
      <c r="AF31" s="142" t="s">
        <v>936</v>
      </c>
      <c r="AG31" s="142" t="s">
        <v>936</v>
      </c>
      <c r="AH31" s="142" t="s">
        <v>936</v>
      </c>
      <c r="AI31" s="142" t="s">
        <v>936</v>
      </c>
      <c r="AJ31" s="142" t="s">
        <v>936</v>
      </c>
      <c r="AK31" s="142" t="s">
        <v>936</v>
      </c>
      <c r="AL31" s="142" t="s">
        <v>936</v>
      </c>
      <c r="AM31" s="142" t="s">
        <v>936</v>
      </c>
      <c r="AN31" s="142" t="s">
        <v>936</v>
      </c>
      <c r="AO31" s="142" t="s">
        <v>936</v>
      </c>
      <c r="AP31" s="142" t="s">
        <v>936</v>
      </c>
      <c r="AQ31" s="142" t="s">
        <v>936</v>
      </c>
      <c r="AR31" s="142" t="s">
        <v>936</v>
      </c>
      <c r="AS31" s="142" t="s">
        <v>936</v>
      </c>
      <c r="AT31" s="142" t="s">
        <v>936</v>
      </c>
      <c r="AU31" s="142" t="s">
        <v>936</v>
      </c>
      <c r="AV31" s="142" t="s">
        <v>936</v>
      </c>
      <c r="AW31" s="142" t="s">
        <v>936</v>
      </c>
      <c r="AX31" s="142" t="s">
        <v>936</v>
      </c>
      <c r="AY31" s="142" t="s">
        <v>936</v>
      </c>
      <c r="AZ31" s="142" t="s">
        <v>936</v>
      </c>
      <c r="BA31" s="142" t="s">
        <v>936</v>
      </c>
      <c r="BB31" s="142" t="s">
        <v>936</v>
      </c>
      <c r="BC31" s="142" t="s">
        <v>936</v>
      </c>
      <c r="BD31" s="142" t="s">
        <v>936</v>
      </c>
      <c r="BE31" s="142" t="s">
        <v>936</v>
      </c>
      <c r="BF31" s="142" t="s">
        <v>936</v>
      </c>
      <c r="BG31" s="142" t="s">
        <v>936</v>
      </c>
      <c r="BH31" s="142" t="s">
        <v>936</v>
      </c>
      <c r="BI31" s="142" t="s">
        <v>936</v>
      </c>
      <c r="BJ31" s="142" t="s">
        <v>936</v>
      </c>
      <c r="BK31" s="142" t="s">
        <v>936</v>
      </c>
      <c r="BL31" s="142" t="s">
        <v>936</v>
      </c>
      <c r="BM31" s="142" t="s">
        <v>936</v>
      </c>
      <c r="BN31" s="142" t="s">
        <v>936</v>
      </c>
      <c r="BO31" s="142" t="s">
        <v>936</v>
      </c>
      <c r="BP31" s="142" t="s">
        <v>936</v>
      </c>
      <c r="BQ31" s="142" t="s">
        <v>936</v>
      </c>
      <c r="BR31" s="142" t="s">
        <v>936</v>
      </c>
      <c r="BS31" s="142" t="s">
        <v>936</v>
      </c>
      <c r="BT31" s="142" t="s">
        <v>936</v>
      </c>
      <c r="BU31" s="142" t="s">
        <v>936</v>
      </c>
      <c r="BV31" s="142" t="s">
        <v>936</v>
      </c>
      <c r="BW31" s="142" t="s">
        <v>936</v>
      </c>
      <c r="BX31" s="142" t="s">
        <v>936</v>
      </c>
      <c r="BY31" s="142" t="s">
        <v>936</v>
      </c>
      <c r="BZ31" s="142" t="s">
        <v>936</v>
      </c>
      <c r="CA31" s="143"/>
    </row>
    <row r="32" spans="1:79" s="31" customFormat="1" ht="42">
      <c r="A32" s="112" t="s">
        <v>492</v>
      </c>
      <c r="B32" s="141" t="s">
        <v>908</v>
      </c>
      <c r="C32" s="114"/>
      <c r="D32" s="142" t="s">
        <v>936</v>
      </c>
      <c r="E32" s="142" t="s">
        <v>936</v>
      </c>
      <c r="F32" s="142" t="s">
        <v>936</v>
      </c>
      <c r="G32" s="142" t="s">
        <v>936</v>
      </c>
      <c r="H32" s="142" t="s">
        <v>936</v>
      </c>
      <c r="I32" s="142" t="s">
        <v>936</v>
      </c>
      <c r="J32" s="142" t="s">
        <v>936</v>
      </c>
      <c r="K32" s="142" t="s">
        <v>936</v>
      </c>
      <c r="L32" s="142" t="s">
        <v>936</v>
      </c>
      <c r="M32" s="142" t="s">
        <v>936</v>
      </c>
      <c r="N32" s="142" t="s">
        <v>936</v>
      </c>
      <c r="O32" s="142" t="s">
        <v>936</v>
      </c>
      <c r="P32" s="142" t="s">
        <v>936</v>
      </c>
      <c r="Q32" s="142" t="s">
        <v>936</v>
      </c>
      <c r="R32" s="142" t="s">
        <v>936</v>
      </c>
      <c r="S32" s="142" t="s">
        <v>936</v>
      </c>
      <c r="T32" s="142" t="s">
        <v>936</v>
      </c>
      <c r="U32" s="142" t="s">
        <v>936</v>
      </c>
      <c r="V32" s="142" t="s">
        <v>936</v>
      </c>
      <c r="W32" s="142" t="s">
        <v>936</v>
      </c>
      <c r="X32" s="142" t="s">
        <v>936</v>
      </c>
      <c r="Y32" s="142" t="s">
        <v>936</v>
      </c>
      <c r="Z32" s="142" t="s">
        <v>936</v>
      </c>
      <c r="AA32" s="142" t="s">
        <v>936</v>
      </c>
      <c r="AB32" s="142" t="s">
        <v>936</v>
      </c>
      <c r="AC32" s="142" t="s">
        <v>936</v>
      </c>
      <c r="AD32" s="142" t="s">
        <v>936</v>
      </c>
      <c r="AE32" s="142" t="s">
        <v>936</v>
      </c>
      <c r="AF32" s="142" t="s">
        <v>936</v>
      </c>
      <c r="AG32" s="142" t="s">
        <v>936</v>
      </c>
      <c r="AH32" s="142" t="s">
        <v>936</v>
      </c>
      <c r="AI32" s="142" t="s">
        <v>936</v>
      </c>
      <c r="AJ32" s="142" t="s">
        <v>936</v>
      </c>
      <c r="AK32" s="142" t="s">
        <v>936</v>
      </c>
      <c r="AL32" s="142" t="s">
        <v>936</v>
      </c>
      <c r="AM32" s="142" t="s">
        <v>936</v>
      </c>
      <c r="AN32" s="142" t="s">
        <v>936</v>
      </c>
      <c r="AO32" s="142" t="s">
        <v>936</v>
      </c>
      <c r="AP32" s="142" t="s">
        <v>936</v>
      </c>
      <c r="AQ32" s="142" t="s">
        <v>936</v>
      </c>
      <c r="AR32" s="142" t="s">
        <v>936</v>
      </c>
      <c r="AS32" s="142" t="s">
        <v>936</v>
      </c>
      <c r="AT32" s="142" t="s">
        <v>936</v>
      </c>
      <c r="AU32" s="142" t="s">
        <v>936</v>
      </c>
      <c r="AV32" s="142" t="s">
        <v>936</v>
      </c>
      <c r="AW32" s="142" t="s">
        <v>936</v>
      </c>
      <c r="AX32" s="142" t="s">
        <v>936</v>
      </c>
      <c r="AY32" s="142" t="s">
        <v>936</v>
      </c>
      <c r="AZ32" s="142" t="s">
        <v>936</v>
      </c>
      <c r="BA32" s="142" t="s">
        <v>936</v>
      </c>
      <c r="BB32" s="142" t="s">
        <v>936</v>
      </c>
      <c r="BC32" s="142" t="s">
        <v>936</v>
      </c>
      <c r="BD32" s="142" t="s">
        <v>936</v>
      </c>
      <c r="BE32" s="142" t="s">
        <v>936</v>
      </c>
      <c r="BF32" s="142" t="s">
        <v>936</v>
      </c>
      <c r="BG32" s="142" t="s">
        <v>936</v>
      </c>
      <c r="BH32" s="142" t="s">
        <v>936</v>
      </c>
      <c r="BI32" s="142" t="s">
        <v>936</v>
      </c>
      <c r="BJ32" s="142" t="s">
        <v>936</v>
      </c>
      <c r="BK32" s="142" t="s">
        <v>936</v>
      </c>
      <c r="BL32" s="142" t="s">
        <v>936</v>
      </c>
      <c r="BM32" s="142" t="s">
        <v>936</v>
      </c>
      <c r="BN32" s="142" t="s">
        <v>936</v>
      </c>
      <c r="BO32" s="142" t="s">
        <v>936</v>
      </c>
      <c r="BP32" s="142" t="s">
        <v>936</v>
      </c>
      <c r="BQ32" s="142" t="s">
        <v>936</v>
      </c>
      <c r="BR32" s="142" t="s">
        <v>936</v>
      </c>
      <c r="BS32" s="142" t="s">
        <v>936</v>
      </c>
      <c r="BT32" s="142" t="s">
        <v>936</v>
      </c>
      <c r="BU32" s="142" t="s">
        <v>936</v>
      </c>
      <c r="BV32" s="142" t="s">
        <v>936</v>
      </c>
      <c r="BW32" s="142" t="s">
        <v>936</v>
      </c>
      <c r="BX32" s="142" t="s">
        <v>936</v>
      </c>
      <c r="BY32" s="142" t="s">
        <v>936</v>
      </c>
      <c r="BZ32" s="142" t="s">
        <v>936</v>
      </c>
      <c r="CA32" s="143"/>
    </row>
    <row r="33" spans="1:79" s="31" customFormat="1" ht="42">
      <c r="A33" s="112" t="s">
        <v>490</v>
      </c>
      <c r="B33" s="141" t="s">
        <v>909</v>
      </c>
      <c r="C33" s="114"/>
      <c r="D33" s="142" t="s">
        <v>936</v>
      </c>
      <c r="E33" s="142" t="s">
        <v>936</v>
      </c>
      <c r="F33" s="142" t="s">
        <v>936</v>
      </c>
      <c r="G33" s="142" t="s">
        <v>936</v>
      </c>
      <c r="H33" s="142" t="s">
        <v>936</v>
      </c>
      <c r="I33" s="142" t="s">
        <v>936</v>
      </c>
      <c r="J33" s="142" t="s">
        <v>936</v>
      </c>
      <c r="K33" s="142" t="s">
        <v>936</v>
      </c>
      <c r="L33" s="142" t="s">
        <v>936</v>
      </c>
      <c r="M33" s="142" t="s">
        <v>936</v>
      </c>
      <c r="N33" s="142" t="s">
        <v>936</v>
      </c>
      <c r="O33" s="142" t="s">
        <v>936</v>
      </c>
      <c r="P33" s="142" t="s">
        <v>936</v>
      </c>
      <c r="Q33" s="142" t="s">
        <v>936</v>
      </c>
      <c r="R33" s="142" t="s">
        <v>936</v>
      </c>
      <c r="S33" s="142" t="s">
        <v>936</v>
      </c>
      <c r="T33" s="142" t="s">
        <v>936</v>
      </c>
      <c r="U33" s="142" t="s">
        <v>936</v>
      </c>
      <c r="V33" s="142" t="s">
        <v>936</v>
      </c>
      <c r="W33" s="142" t="s">
        <v>936</v>
      </c>
      <c r="X33" s="142" t="s">
        <v>936</v>
      </c>
      <c r="Y33" s="142" t="s">
        <v>936</v>
      </c>
      <c r="Z33" s="142" t="s">
        <v>936</v>
      </c>
      <c r="AA33" s="142" t="s">
        <v>936</v>
      </c>
      <c r="AB33" s="142" t="s">
        <v>936</v>
      </c>
      <c r="AC33" s="142" t="s">
        <v>936</v>
      </c>
      <c r="AD33" s="142" t="s">
        <v>936</v>
      </c>
      <c r="AE33" s="142" t="s">
        <v>936</v>
      </c>
      <c r="AF33" s="142" t="s">
        <v>936</v>
      </c>
      <c r="AG33" s="142" t="s">
        <v>936</v>
      </c>
      <c r="AH33" s="142" t="s">
        <v>936</v>
      </c>
      <c r="AI33" s="142" t="s">
        <v>936</v>
      </c>
      <c r="AJ33" s="142" t="s">
        <v>936</v>
      </c>
      <c r="AK33" s="142" t="s">
        <v>936</v>
      </c>
      <c r="AL33" s="142" t="s">
        <v>936</v>
      </c>
      <c r="AM33" s="142" t="s">
        <v>936</v>
      </c>
      <c r="AN33" s="142" t="s">
        <v>936</v>
      </c>
      <c r="AO33" s="142" t="s">
        <v>936</v>
      </c>
      <c r="AP33" s="142" t="s">
        <v>936</v>
      </c>
      <c r="AQ33" s="142" t="s">
        <v>936</v>
      </c>
      <c r="AR33" s="142" t="s">
        <v>936</v>
      </c>
      <c r="AS33" s="142" t="s">
        <v>936</v>
      </c>
      <c r="AT33" s="142" t="s">
        <v>936</v>
      </c>
      <c r="AU33" s="142" t="s">
        <v>936</v>
      </c>
      <c r="AV33" s="142" t="s">
        <v>936</v>
      </c>
      <c r="AW33" s="142" t="s">
        <v>936</v>
      </c>
      <c r="AX33" s="142" t="s">
        <v>936</v>
      </c>
      <c r="AY33" s="142" t="s">
        <v>936</v>
      </c>
      <c r="AZ33" s="142" t="s">
        <v>936</v>
      </c>
      <c r="BA33" s="142" t="s">
        <v>936</v>
      </c>
      <c r="BB33" s="142" t="s">
        <v>936</v>
      </c>
      <c r="BC33" s="142" t="s">
        <v>936</v>
      </c>
      <c r="BD33" s="142" t="s">
        <v>936</v>
      </c>
      <c r="BE33" s="142" t="s">
        <v>936</v>
      </c>
      <c r="BF33" s="142" t="s">
        <v>936</v>
      </c>
      <c r="BG33" s="142" t="s">
        <v>936</v>
      </c>
      <c r="BH33" s="142" t="s">
        <v>936</v>
      </c>
      <c r="BI33" s="142" t="s">
        <v>936</v>
      </c>
      <c r="BJ33" s="142" t="s">
        <v>936</v>
      </c>
      <c r="BK33" s="142" t="s">
        <v>936</v>
      </c>
      <c r="BL33" s="142" t="s">
        <v>936</v>
      </c>
      <c r="BM33" s="142" t="s">
        <v>936</v>
      </c>
      <c r="BN33" s="142" t="s">
        <v>936</v>
      </c>
      <c r="BO33" s="142" t="s">
        <v>936</v>
      </c>
      <c r="BP33" s="142" t="s">
        <v>936</v>
      </c>
      <c r="BQ33" s="142" t="s">
        <v>936</v>
      </c>
      <c r="BR33" s="142" t="s">
        <v>936</v>
      </c>
      <c r="BS33" s="142" t="s">
        <v>936</v>
      </c>
      <c r="BT33" s="142" t="s">
        <v>936</v>
      </c>
      <c r="BU33" s="142" t="s">
        <v>936</v>
      </c>
      <c r="BV33" s="142" t="s">
        <v>936</v>
      </c>
      <c r="BW33" s="142" t="s">
        <v>936</v>
      </c>
      <c r="BX33" s="142" t="s">
        <v>936</v>
      </c>
      <c r="BY33" s="142" t="s">
        <v>936</v>
      </c>
      <c r="BZ33" s="142" t="s">
        <v>936</v>
      </c>
      <c r="CA33" s="143"/>
    </row>
    <row r="34" spans="1:79" s="31" customFormat="1" ht="31.5">
      <c r="A34" s="112" t="s">
        <v>470</v>
      </c>
      <c r="B34" s="141" t="s">
        <v>910</v>
      </c>
      <c r="C34" s="114"/>
      <c r="D34" s="142" t="s">
        <v>936</v>
      </c>
      <c r="E34" s="142" t="s">
        <v>936</v>
      </c>
      <c r="F34" s="142" t="s">
        <v>936</v>
      </c>
      <c r="G34" s="142" t="s">
        <v>936</v>
      </c>
      <c r="H34" s="142" t="s">
        <v>936</v>
      </c>
      <c r="I34" s="142" t="s">
        <v>936</v>
      </c>
      <c r="J34" s="142" t="s">
        <v>936</v>
      </c>
      <c r="K34" s="142" t="s">
        <v>936</v>
      </c>
      <c r="L34" s="142" t="s">
        <v>936</v>
      </c>
      <c r="M34" s="142" t="s">
        <v>936</v>
      </c>
      <c r="N34" s="142" t="s">
        <v>936</v>
      </c>
      <c r="O34" s="142" t="s">
        <v>936</v>
      </c>
      <c r="P34" s="142" t="s">
        <v>936</v>
      </c>
      <c r="Q34" s="142" t="s">
        <v>936</v>
      </c>
      <c r="R34" s="142" t="s">
        <v>936</v>
      </c>
      <c r="S34" s="142" t="s">
        <v>936</v>
      </c>
      <c r="T34" s="142" t="s">
        <v>936</v>
      </c>
      <c r="U34" s="142" t="s">
        <v>936</v>
      </c>
      <c r="V34" s="142" t="s">
        <v>936</v>
      </c>
      <c r="W34" s="142" t="s">
        <v>936</v>
      </c>
      <c r="X34" s="142" t="s">
        <v>936</v>
      </c>
      <c r="Y34" s="142" t="s">
        <v>936</v>
      </c>
      <c r="Z34" s="142" t="s">
        <v>936</v>
      </c>
      <c r="AA34" s="142" t="s">
        <v>936</v>
      </c>
      <c r="AB34" s="142" t="s">
        <v>936</v>
      </c>
      <c r="AC34" s="142" t="s">
        <v>936</v>
      </c>
      <c r="AD34" s="142" t="s">
        <v>936</v>
      </c>
      <c r="AE34" s="142" t="s">
        <v>936</v>
      </c>
      <c r="AF34" s="142" t="s">
        <v>936</v>
      </c>
      <c r="AG34" s="142" t="s">
        <v>936</v>
      </c>
      <c r="AH34" s="142" t="s">
        <v>936</v>
      </c>
      <c r="AI34" s="142" t="s">
        <v>936</v>
      </c>
      <c r="AJ34" s="142" t="s">
        <v>936</v>
      </c>
      <c r="AK34" s="142" t="s">
        <v>936</v>
      </c>
      <c r="AL34" s="142" t="s">
        <v>936</v>
      </c>
      <c r="AM34" s="142" t="s">
        <v>936</v>
      </c>
      <c r="AN34" s="142" t="s">
        <v>936</v>
      </c>
      <c r="AO34" s="142" t="s">
        <v>936</v>
      </c>
      <c r="AP34" s="142" t="s">
        <v>936</v>
      </c>
      <c r="AQ34" s="142" t="s">
        <v>936</v>
      </c>
      <c r="AR34" s="142" t="s">
        <v>936</v>
      </c>
      <c r="AS34" s="142" t="s">
        <v>936</v>
      </c>
      <c r="AT34" s="142" t="s">
        <v>936</v>
      </c>
      <c r="AU34" s="142" t="s">
        <v>936</v>
      </c>
      <c r="AV34" s="142" t="s">
        <v>936</v>
      </c>
      <c r="AW34" s="142" t="s">
        <v>936</v>
      </c>
      <c r="AX34" s="142" t="s">
        <v>936</v>
      </c>
      <c r="AY34" s="142" t="s">
        <v>936</v>
      </c>
      <c r="AZ34" s="142" t="s">
        <v>936</v>
      </c>
      <c r="BA34" s="142" t="s">
        <v>936</v>
      </c>
      <c r="BB34" s="142" t="s">
        <v>936</v>
      </c>
      <c r="BC34" s="142" t="s">
        <v>936</v>
      </c>
      <c r="BD34" s="142" t="s">
        <v>936</v>
      </c>
      <c r="BE34" s="142" t="s">
        <v>936</v>
      </c>
      <c r="BF34" s="142" t="s">
        <v>936</v>
      </c>
      <c r="BG34" s="142" t="s">
        <v>936</v>
      </c>
      <c r="BH34" s="142" t="s">
        <v>936</v>
      </c>
      <c r="BI34" s="142" t="s">
        <v>936</v>
      </c>
      <c r="BJ34" s="142" t="s">
        <v>936</v>
      </c>
      <c r="BK34" s="142" t="s">
        <v>936</v>
      </c>
      <c r="BL34" s="142" t="s">
        <v>936</v>
      </c>
      <c r="BM34" s="142" t="s">
        <v>936</v>
      </c>
      <c r="BN34" s="142" t="s">
        <v>936</v>
      </c>
      <c r="BO34" s="142" t="s">
        <v>936</v>
      </c>
      <c r="BP34" s="142" t="s">
        <v>936</v>
      </c>
      <c r="BQ34" s="142" t="s">
        <v>936</v>
      </c>
      <c r="BR34" s="142" t="s">
        <v>936</v>
      </c>
      <c r="BS34" s="142" t="s">
        <v>936</v>
      </c>
      <c r="BT34" s="142" t="s">
        <v>936</v>
      </c>
      <c r="BU34" s="142" t="s">
        <v>936</v>
      </c>
      <c r="BV34" s="142" t="s">
        <v>936</v>
      </c>
      <c r="BW34" s="142" t="s">
        <v>936</v>
      </c>
      <c r="BX34" s="142" t="s">
        <v>936</v>
      </c>
      <c r="BY34" s="142" t="s">
        <v>936</v>
      </c>
      <c r="BZ34" s="142" t="s">
        <v>936</v>
      </c>
      <c r="CA34" s="143"/>
    </row>
    <row r="35" spans="1:79" s="31" customFormat="1" ht="42">
      <c r="A35" s="112" t="s">
        <v>468</v>
      </c>
      <c r="B35" s="141" t="s">
        <v>911</v>
      </c>
      <c r="C35" s="114"/>
      <c r="D35" s="142" t="s">
        <v>936</v>
      </c>
      <c r="E35" s="142" t="s">
        <v>936</v>
      </c>
      <c r="F35" s="142" t="s">
        <v>936</v>
      </c>
      <c r="G35" s="142" t="s">
        <v>936</v>
      </c>
      <c r="H35" s="142" t="s">
        <v>936</v>
      </c>
      <c r="I35" s="142" t="s">
        <v>936</v>
      </c>
      <c r="J35" s="142" t="s">
        <v>936</v>
      </c>
      <c r="K35" s="142" t="s">
        <v>936</v>
      </c>
      <c r="L35" s="142" t="s">
        <v>936</v>
      </c>
      <c r="M35" s="142" t="s">
        <v>936</v>
      </c>
      <c r="N35" s="142" t="s">
        <v>936</v>
      </c>
      <c r="O35" s="142" t="s">
        <v>936</v>
      </c>
      <c r="P35" s="142" t="s">
        <v>936</v>
      </c>
      <c r="Q35" s="142" t="s">
        <v>936</v>
      </c>
      <c r="R35" s="142" t="s">
        <v>936</v>
      </c>
      <c r="S35" s="142" t="s">
        <v>936</v>
      </c>
      <c r="T35" s="142" t="s">
        <v>936</v>
      </c>
      <c r="U35" s="142" t="s">
        <v>936</v>
      </c>
      <c r="V35" s="142" t="s">
        <v>936</v>
      </c>
      <c r="W35" s="142" t="s">
        <v>936</v>
      </c>
      <c r="X35" s="142" t="s">
        <v>936</v>
      </c>
      <c r="Y35" s="142" t="s">
        <v>936</v>
      </c>
      <c r="Z35" s="142" t="s">
        <v>936</v>
      </c>
      <c r="AA35" s="142" t="s">
        <v>936</v>
      </c>
      <c r="AB35" s="142" t="s">
        <v>936</v>
      </c>
      <c r="AC35" s="142" t="s">
        <v>936</v>
      </c>
      <c r="AD35" s="142" t="s">
        <v>936</v>
      </c>
      <c r="AE35" s="142" t="s">
        <v>936</v>
      </c>
      <c r="AF35" s="142" t="s">
        <v>936</v>
      </c>
      <c r="AG35" s="142" t="s">
        <v>936</v>
      </c>
      <c r="AH35" s="142" t="s">
        <v>936</v>
      </c>
      <c r="AI35" s="142" t="s">
        <v>936</v>
      </c>
      <c r="AJ35" s="142" t="s">
        <v>936</v>
      </c>
      <c r="AK35" s="142" t="s">
        <v>936</v>
      </c>
      <c r="AL35" s="142" t="s">
        <v>936</v>
      </c>
      <c r="AM35" s="142" t="s">
        <v>936</v>
      </c>
      <c r="AN35" s="142" t="s">
        <v>936</v>
      </c>
      <c r="AO35" s="142" t="s">
        <v>936</v>
      </c>
      <c r="AP35" s="142" t="s">
        <v>936</v>
      </c>
      <c r="AQ35" s="142" t="s">
        <v>936</v>
      </c>
      <c r="AR35" s="142" t="s">
        <v>936</v>
      </c>
      <c r="AS35" s="142" t="s">
        <v>936</v>
      </c>
      <c r="AT35" s="142" t="s">
        <v>936</v>
      </c>
      <c r="AU35" s="142" t="s">
        <v>936</v>
      </c>
      <c r="AV35" s="142" t="s">
        <v>936</v>
      </c>
      <c r="AW35" s="142" t="s">
        <v>936</v>
      </c>
      <c r="AX35" s="142" t="s">
        <v>936</v>
      </c>
      <c r="AY35" s="142" t="s">
        <v>936</v>
      </c>
      <c r="AZ35" s="142" t="s">
        <v>936</v>
      </c>
      <c r="BA35" s="142" t="s">
        <v>936</v>
      </c>
      <c r="BB35" s="142" t="s">
        <v>936</v>
      </c>
      <c r="BC35" s="142" t="s">
        <v>936</v>
      </c>
      <c r="BD35" s="142" t="s">
        <v>936</v>
      </c>
      <c r="BE35" s="142" t="s">
        <v>936</v>
      </c>
      <c r="BF35" s="142" t="s">
        <v>936</v>
      </c>
      <c r="BG35" s="142" t="s">
        <v>936</v>
      </c>
      <c r="BH35" s="142" t="s">
        <v>936</v>
      </c>
      <c r="BI35" s="142" t="s">
        <v>936</v>
      </c>
      <c r="BJ35" s="142" t="s">
        <v>936</v>
      </c>
      <c r="BK35" s="142" t="s">
        <v>936</v>
      </c>
      <c r="BL35" s="142" t="s">
        <v>936</v>
      </c>
      <c r="BM35" s="142" t="s">
        <v>936</v>
      </c>
      <c r="BN35" s="142" t="s">
        <v>936</v>
      </c>
      <c r="BO35" s="142" t="s">
        <v>936</v>
      </c>
      <c r="BP35" s="142" t="s">
        <v>936</v>
      </c>
      <c r="BQ35" s="142" t="s">
        <v>936</v>
      </c>
      <c r="BR35" s="142" t="s">
        <v>936</v>
      </c>
      <c r="BS35" s="142" t="s">
        <v>936</v>
      </c>
      <c r="BT35" s="142" t="s">
        <v>936</v>
      </c>
      <c r="BU35" s="142" t="s">
        <v>936</v>
      </c>
      <c r="BV35" s="142" t="s">
        <v>936</v>
      </c>
      <c r="BW35" s="142" t="s">
        <v>936</v>
      </c>
      <c r="BX35" s="142" t="s">
        <v>936</v>
      </c>
      <c r="BY35" s="142" t="s">
        <v>936</v>
      </c>
      <c r="BZ35" s="142" t="s">
        <v>936</v>
      </c>
      <c r="CA35" s="143"/>
    </row>
    <row r="36" spans="1:79" s="31" customFormat="1" ht="31.5">
      <c r="A36" s="112" t="s">
        <v>467</v>
      </c>
      <c r="B36" s="141" t="s">
        <v>912</v>
      </c>
      <c r="C36" s="114"/>
      <c r="D36" s="142" t="s">
        <v>936</v>
      </c>
      <c r="E36" s="142" t="s">
        <v>936</v>
      </c>
      <c r="F36" s="142" t="s">
        <v>936</v>
      </c>
      <c r="G36" s="142" t="s">
        <v>936</v>
      </c>
      <c r="H36" s="142" t="s">
        <v>936</v>
      </c>
      <c r="I36" s="142" t="s">
        <v>936</v>
      </c>
      <c r="J36" s="142" t="s">
        <v>936</v>
      </c>
      <c r="K36" s="142" t="s">
        <v>936</v>
      </c>
      <c r="L36" s="142" t="s">
        <v>936</v>
      </c>
      <c r="M36" s="142" t="s">
        <v>936</v>
      </c>
      <c r="N36" s="142" t="s">
        <v>936</v>
      </c>
      <c r="O36" s="142" t="s">
        <v>936</v>
      </c>
      <c r="P36" s="142" t="s">
        <v>936</v>
      </c>
      <c r="Q36" s="142" t="s">
        <v>936</v>
      </c>
      <c r="R36" s="142" t="s">
        <v>936</v>
      </c>
      <c r="S36" s="142" t="s">
        <v>936</v>
      </c>
      <c r="T36" s="142" t="s">
        <v>936</v>
      </c>
      <c r="U36" s="142" t="s">
        <v>936</v>
      </c>
      <c r="V36" s="142" t="s">
        <v>936</v>
      </c>
      <c r="W36" s="142" t="s">
        <v>936</v>
      </c>
      <c r="X36" s="142" t="s">
        <v>936</v>
      </c>
      <c r="Y36" s="142" t="s">
        <v>936</v>
      </c>
      <c r="Z36" s="142" t="s">
        <v>936</v>
      </c>
      <c r="AA36" s="142" t="s">
        <v>936</v>
      </c>
      <c r="AB36" s="142" t="s">
        <v>936</v>
      </c>
      <c r="AC36" s="142" t="s">
        <v>936</v>
      </c>
      <c r="AD36" s="142" t="s">
        <v>936</v>
      </c>
      <c r="AE36" s="142" t="s">
        <v>936</v>
      </c>
      <c r="AF36" s="142" t="s">
        <v>936</v>
      </c>
      <c r="AG36" s="142" t="s">
        <v>936</v>
      </c>
      <c r="AH36" s="142" t="s">
        <v>936</v>
      </c>
      <c r="AI36" s="142" t="s">
        <v>936</v>
      </c>
      <c r="AJ36" s="142" t="s">
        <v>936</v>
      </c>
      <c r="AK36" s="142" t="s">
        <v>936</v>
      </c>
      <c r="AL36" s="142" t="s">
        <v>936</v>
      </c>
      <c r="AM36" s="142" t="s">
        <v>936</v>
      </c>
      <c r="AN36" s="142" t="s">
        <v>936</v>
      </c>
      <c r="AO36" s="142" t="s">
        <v>936</v>
      </c>
      <c r="AP36" s="142" t="s">
        <v>936</v>
      </c>
      <c r="AQ36" s="142" t="s">
        <v>936</v>
      </c>
      <c r="AR36" s="142" t="s">
        <v>936</v>
      </c>
      <c r="AS36" s="142" t="s">
        <v>936</v>
      </c>
      <c r="AT36" s="142" t="s">
        <v>936</v>
      </c>
      <c r="AU36" s="142" t="s">
        <v>936</v>
      </c>
      <c r="AV36" s="142" t="s">
        <v>936</v>
      </c>
      <c r="AW36" s="142" t="s">
        <v>936</v>
      </c>
      <c r="AX36" s="142" t="s">
        <v>936</v>
      </c>
      <c r="AY36" s="142" t="s">
        <v>936</v>
      </c>
      <c r="AZ36" s="142" t="s">
        <v>936</v>
      </c>
      <c r="BA36" s="142" t="s">
        <v>936</v>
      </c>
      <c r="BB36" s="142" t="s">
        <v>936</v>
      </c>
      <c r="BC36" s="142" t="s">
        <v>936</v>
      </c>
      <c r="BD36" s="142" t="s">
        <v>936</v>
      </c>
      <c r="BE36" s="142" t="s">
        <v>936</v>
      </c>
      <c r="BF36" s="142" t="s">
        <v>936</v>
      </c>
      <c r="BG36" s="142" t="s">
        <v>936</v>
      </c>
      <c r="BH36" s="142" t="s">
        <v>936</v>
      </c>
      <c r="BI36" s="142" t="s">
        <v>936</v>
      </c>
      <c r="BJ36" s="142" t="s">
        <v>936</v>
      </c>
      <c r="BK36" s="142" t="s">
        <v>936</v>
      </c>
      <c r="BL36" s="142" t="s">
        <v>936</v>
      </c>
      <c r="BM36" s="142" t="s">
        <v>936</v>
      </c>
      <c r="BN36" s="142" t="s">
        <v>936</v>
      </c>
      <c r="BO36" s="142" t="s">
        <v>936</v>
      </c>
      <c r="BP36" s="142" t="s">
        <v>936</v>
      </c>
      <c r="BQ36" s="142" t="s">
        <v>936</v>
      </c>
      <c r="BR36" s="142" t="s">
        <v>936</v>
      </c>
      <c r="BS36" s="142" t="s">
        <v>936</v>
      </c>
      <c r="BT36" s="142" t="s">
        <v>936</v>
      </c>
      <c r="BU36" s="142" t="s">
        <v>936</v>
      </c>
      <c r="BV36" s="142" t="s">
        <v>936</v>
      </c>
      <c r="BW36" s="142" t="s">
        <v>936</v>
      </c>
      <c r="BX36" s="142" t="s">
        <v>936</v>
      </c>
      <c r="BY36" s="142" t="s">
        <v>936</v>
      </c>
      <c r="BZ36" s="142" t="s">
        <v>936</v>
      </c>
      <c r="CA36" s="143"/>
    </row>
    <row r="37" spans="1:79" s="31" customFormat="1" ht="31.5">
      <c r="A37" s="112" t="s">
        <v>465</v>
      </c>
      <c r="B37" s="141" t="s">
        <v>913</v>
      </c>
      <c r="C37" s="114"/>
      <c r="D37" s="142" t="s">
        <v>936</v>
      </c>
      <c r="E37" s="142" t="s">
        <v>936</v>
      </c>
      <c r="F37" s="142" t="s">
        <v>936</v>
      </c>
      <c r="G37" s="142" t="s">
        <v>936</v>
      </c>
      <c r="H37" s="142" t="s">
        <v>936</v>
      </c>
      <c r="I37" s="142" t="s">
        <v>936</v>
      </c>
      <c r="J37" s="142" t="s">
        <v>936</v>
      </c>
      <c r="K37" s="142" t="s">
        <v>936</v>
      </c>
      <c r="L37" s="142" t="s">
        <v>936</v>
      </c>
      <c r="M37" s="142" t="s">
        <v>936</v>
      </c>
      <c r="N37" s="142" t="s">
        <v>936</v>
      </c>
      <c r="O37" s="142" t="s">
        <v>936</v>
      </c>
      <c r="P37" s="142" t="s">
        <v>936</v>
      </c>
      <c r="Q37" s="142" t="s">
        <v>936</v>
      </c>
      <c r="R37" s="142" t="s">
        <v>936</v>
      </c>
      <c r="S37" s="142" t="s">
        <v>936</v>
      </c>
      <c r="T37" s="142" t="s">
        <v>936</v>
      </c>
      <c r="U37" s="142" t="s">
        <v>936</v>
      </c>
      <c r="V37" s="142" t="s">
        <v>936</v>
      </c>
      <c r="W37" s="142" t="s">
        <v>936</v>
      </c>
      <c r="X37" s="142" t="s">
        <v>936</v>
      </c>
      <c r="Y37" s="142" t="s">
        <v>936</v>
      </c>
      <c r="Z37" s="142" t="s">
        <v>936</v>
      </c>
      <c r="AA37" s="142" t="s">
        <v>936</v>
      </c>
      <c r="AB37" s="142" t="s">
        <v>936</v>
      </c>
      <c r="AC37" s="142" t="s">
        <v>936</v>
      </c>
      <c r="AD37" s="142" t="s">
        <v>936</v>
      </c>
      <c r="AE37" s="142" t="s">
        <v>936</v>
      </c>
      <c r="AF37" s="142" t="s">
        <v>936</v>
      </c>
      <c r="AG37" s="142" t="s">
        <v>936</v>
      </c>
      <c r="AH37" s="142" t="s">
        <v>936</v>
      </c>
      <c r="AI37" s="142" t="s">
        <v>936</v>
      </c>
      <c r="AJ37" s="142" t="s">
        <v>936</v>
      </c>
      <c r="AK37" s="142" t="s">
        <v>936</v>
      </c>
      <c r="AL37" s="142" t="s">
        <v>936</v>
      </c>
      <c r="AM37" s="142" t="s">
        <v>936</v>
      </c>
      <c r="AN37" s="142" t="s">
        <v>936</v>
      </c>
      <c r="AO37" s="142" t="s">
        <v>936</v>
      </c>
      <c r="AP37" s="142" t="s">
        <v>936</v>
      </c>
      <c r="AQ37" s="142" t="s">
        <v>936</v>
      </c>
      <c r="AR37" s="142" t="s">
        <v>936</v>
      </c>
      <c r="AS37" s="142" t="s">
        <v>936</v>
      </c>
      <c r="AT37" s="142" t="s">
        <v>936</v>
      </c>
      <c r="AU37" s="142" t="s">
        <v>936</v>
      </c>
      <c r="AV37" s="142" t="s">
        <v>936</v>
      </c>
      <c r="AW37" s="142" t="s">
        <v>936</v>
      </c>
      <c r="AX37" s="142" t="s">
        <v>936</v>
      </c>
      <c r="AY37" s="142" t="s">
        <v>936</v>
      </c>
      <c r="AZ37" s="142" t="s">
        <v>936</v>
      </c>
      <c r="BA37" s="142" t="s">
        <v>936</v>
      </c>
      <c r="BB37" s="142" t="s">
        <v>936</v>
      </c>
      <c r="BC37" s="142" t="s">
        <v>936</v>
      </c>
      <c r="BD37" s="142" t="s">
        <v>936</v>
      </c>
      <c r="BE37" s="142" t="s">
        <v>936</v>
      </c>
      <c r="BF37" s="142" t="s">
        <v>936</v>
      </c>
      <c r="BG37" s="142" t="s">
        <v>936</v>
      </c>
      <c r="BH37" s="142" t="s">
        <v>936</v>
      </c>
      <c r="BI37" s="142" t="s">
        <v>936</v>
      </c>
      <c r="BJ37" s="142" t="s">
        <v>936</v>
      </c>
      <c r="BK37" s="142" t="s">
        <v>936</v>
      </c>
      <c r="BL37" s="142" t="s">
        <v>936</v>
      </c>
      <c r="BM37" s="142" t="s">
        <v>936</v>
      </c>
      <c r="BN37" s="142" t="s">
        <v>936</v>
      </c>
      <c r="BO37" s="142" t="s">
        <v>936</v>
      </c>
      <c r="BP37" s="142" t="s">
        <v>936</v>
      </c>
      <c r="BQ37" s="142" t="s">
        <v>936</v>
      </c>
      <c r="BR37" s="142" t="s">
        <v>936</v>
      </c>
      <c r="BS37" s="142" t="s">
        <v>936</v>
      </c>
      <c r="BT37" s="142" t="s">
        <v>936</v>
      </c>
      <c r="BU37" s="142" t="s">
        <v>936</v>
      </c>
      <c r="BV37" s="142" t="s">
        <v>936</v>
      </c>
      <c r="BW37" s="142" t="s">
        <v>936</v>
      </c>
      <c r="BX37" s="142" t="s">
        <v>936</v>
      </c>
      <c r="BY37" s="142" t="s">
        <v>936</v>
      </c>
      <c r="BZ37" s="142" t="s">
        <v>936</v>
      </c>
      <c r="CA37" s="143"/>
    </row>
    <row r="38" spans="1:79" s="31" customFormat="1" ht="21">
      <c r="A38" s="112" t="s">
        <v>914</v>
      </c>
      <c r="B38" s="141" t="s">
        <v>915</v>
      </c>
      <c r="C38" s="114"/>
      <c r="D38" s="142" t="s">
        <v>936</v>
      </c>
      <c r="E38" s="142" t="s">
        <v>936</v>
      </c>
      <c r="F38" s="142" t="s">
        <v>936</v>
      </c>
      <c r="G38" s="142" t="s">
        <v>936</v>
      </c>
      <c r="H38" s="142" t="s">
        <v>936</v>
      </c>
      <c r="I38" s="142" t="s">
        <v>936</v>
      </c>
      <c r="J38" s="142" t="s">
        <v>936</v>
      </c>
      <c r="K38" s="142" t="s">
        <v>936</v>
      </c>
      <c r="L38" s="142" t="s">
        <v>936</v>
      </c>
      <c r="M38" s="142" t="s">
        <v>936</v>
      </c>
      <c r="N38" s="142" t="s">
        <v>936</v>
      </c>
      <c r="O38" s="142" t="s">
        <v>936</v>
      </c>
      <c r="P38" s="142" t="s">
        <v>936</v>
      </c>
      <c r="Q38" s="142" t="s">
        <v>936</v>
      </c>
      <c r="R38" s="142" t="s">
        <v>936</v>
      </c>
      <c r="S38" s="142" t="s">
        <v>936</v>
      </c>
      <c r="T38" s="142" t="s">
        <v>936</v>
      </c>
      <c r="U38" s="142" t="s">
        <v>936</v>
      </c>
      <c r="V38" s="142" t="s">
        <v>936</v>
      </c>
      <c r="W38" s="142" t="s">
        <v>936</v>
      </c>
      <c r="X38" s="142" t="s">
        <v>936</v>
      </c>
      <c r="Y38" s="142" t="s">
        <v>936</v>
      </c>
      <c r="Z38" s="142" t="s">
        <v>936</v>
      </c>
      <c r="AA38" s="142" t="s">
        <v>936</v>
      </c>
      <c r="AB38" s="142" t="s">
        <v>936</v>
      </c>
      <c r="AC38" s="142" t="s">
        <v>936</v>
      </c>
      <c r="AD38" s="142" t="s">
        <v>936</v>
      </c>
      <c r="AE38" s="142" t="s">
        <v>936</v>
      </c>
      <c r="AF38" s="142" t="s">
        <v>936</v>
      </c>
      <c r="AG38" s="142" t="s">
        <v>936</v>
      </c>
      <c r="AH38" s="142" t="s">
        <v>936</v>
      </c>
      <c r="AI38" s="142" t="s">
        <v>936</v>
      </c>
      <c r="AJ38" s="142" t="s">
        <v>936</v>
      </c>
      <c r="AK38" s="142" t="s">
        <v>936</v>
      </c>
      <c r="AL38" s="142" t="s">
        <v>936</v>
      </c>
      <c r="AM38" s="142" t="s">
        <v>936</v>
      </c>
      <c r="AN38" s="142" t="s">
        <v>936</v>
      </c>
      <c r="AO38" s="142" t="s">
        <v>936</v>
      </c>
      <c r="AP38" s="142" t="s">
        <v>936</v>
      </c>
      <c r="AQ38" s="142" t="s">
        <v>936</v>
      </c>
      <c r="AR38" s="142" t="s">
        <v>936</v>
      </c>
      <c r="AS38" s="142" t="s">
        <v>936</v>
      </c>
      <c r="AT38" s="142" t="s">
        <v>936</v>
      </c>
      <c r="AU38" s="142" t="s">
        <v>936</v>
      </c>
      <c r="AV38" s="142" t="s">
        <v>936</v>
      </c>
      <c r="AW38" s="142" t="s">
        <v>936</v>
      </c>
      <c r="AX38" s="142" t="s">
        <v>936</v>
      </c>
      <c r="AY38" s="142" t="s">
        <v>936</v>
      </c>
      <c r="AZ38" s="142" t="s">
        <v>936</v>
      </c>
      <c r="BA38" s="142" t="s">
        <v>936</v>
      </c>
      <c r="BB38" s="142" t="s">
        <v>936</v>
      </c>
      <c r="BC38" s="142" t="s">
        <v>936</v>
      </c>
      <c r="BD38" s="142" t="s">
        <v>936</v>
      </c>
      <c r="BE38" s="142" t="s">
        <v>936</v>
      </c>
      <c r="BF38" s="142" t="s">
        <v>936</v>
      </c>
      <c r="BG38" s="142" t="s">
        <v>936</v>
      </c>
      <c r="BH38" s="142" t="s">
        <v>936</v>
      </c>
      <c r="BI38" s="142" t="s">
        <v>936</v>
      </c>
      <c r="BJ38" s="142" t="s">
        <v>936</v>
      </c>
      <c r="BK38" s="142" t="s">
        <v>936</v>
      </c>
      <c r="BL38" s="142" t="s">
        <v>936</v>
      </c>
      <c r="BM38" s="142" t="s">
        <v>936</v>
      </c>
      <c r="BN38" s="142" t="s">
        <v>936</v>
      </c>
      <c r="BO38" s="142" t="s">
        <v>936</v>
      </c>
      <c r="BP38" s="142" t="s">
        <v>936</v>
      </c>
      <c r="BQ38" s="142" t="s">
        <v>936</v>
      </c>
      <c r="BR38" s="142" t="s">
        <v>936</v>
      </c>
      <c r="BS38" s="142" t="s">
        <v>936</v>
      </c>
      <c r="BT38" s="142" t="s">
        <v>936</v>
      </c>
      <c r="BU38" s="142" t="s">
        <v>936</v>
      </c>
      <c r="BV38" s="142" t="s">
        <v>936</v>
      </c>
      <c r="BW38" s="142" t="s">
        <v>936</v>
      </c>
      <c r="BX38" s="142" t="s">
        <v>936</v>
      </c>
      <c r="BY38" s="142" t="s">
        <v>936</v>
      </c>
      <c r="BZ38" s="142" t="s">
        <v>936</v>
      </c>
      <c r="CA38" s="143"/>
    </row>
    <row r="39" spans="1:79" s="31" customFormat="1" ht="63">
      <c r="A39" s="112" t="s">
        <v>914</v>
      </c>
      <c r="B39" s="141" t="s">
        <v>916</v>
      </c>
      <c r="C39" s="114"/>
      <c r="D39" s="142" t="s">
        <v>936</v>
      </c>
      <c r="E39" s="142" t="s">
        <v>936</v>
      </c>
      <c r="F39" s="142" t="s">
        <v>936</v>
      </c>
      <c r="G39" s="142" t="s">
        <v>936</v>
      </c>
      <c r="H39" s="142" t="s">
        <v>936</v>
      </c>
      <c r="I39" s="142" t="s">
        <v>936</v>
      </c>
      <c r="J39" s="142" t="s">
        <v>936</v>
      </c>
      <c r="K39" s="142" t="s">
        <v>936</v>
      </c>
      <c r="L39" s="142" t="s">
        <v>936</v>
      </c>
      <c r="M39" s="142" t="s">
        <v>936</v>
      </c>
      <c r="N39" s="142" t="s">
        <v>936</v>
      </c>
      <c r="O39" s="142" t="s">
        <v>936</v>
      </c>
      <c r="P39" s="142" t="s">
        <v>936</v>
      </c>
      <c r="Q39" s="142" t="s">
        <v>936</v>
      </c>
      <c r="R39" s="142" t="s">
        <v>936</v>
      </c>
      <c r="S39" s="142" t="s">
        <v>936</v>
      </c>
      <c r="T39" s="142" t="s">
        <v>936</v>
      </c>
      <c r="U39" s="142" t="s">
        <v>936</v>
      </c>
      <c r="V39" s="142" t="s">
        <v>936</v>
      </c>
      <c r="W39" s="142" t="s">
        <v>936</v>
      </c>
      <c r="X39" s="142" t="s">
        <v>936</v>
      </c>
      <c r="Y39" s="142" t="s">
        <v>936</v>
      </c>
      <c r="Z39" s="142" t="s">
        <v>936</v>
      </c>
      <c r="AA39" s="142" t="s">
        <v>936</v>
      </c>
      <c r="AB39" s="142" t="s">
        <v>936</v>
      </c>
      <c r="AC39" s="142" t="s">
        <v>936</v>
      </c>
      <c r="AD39" s="142" t="s">
        <v>936</v>
      </c>
      <c r="AE39" s="142" t="s">
        <v>936</v>
      </c>
      <c r="AF39" s="142" t="s">
        <v>936</v>
      </c>
      <c r="AG39" s="142" t="s">
        <v>936</v>
      </c>
      <c r="AH39" s="142" t="s">
        <v>936</v>
      </c>
      <c r="AI39" s="142" t="s">
        <v>936</v>
      </c>
      <c r="AJ39" s="142" t="s">
        <v>936</v>
      </c>
      <c r="AK39" s="142" t="s">
        <v>936</v>
      </c>
      <c r="AL39" s="142" t="s">
        <v>936</v>
      </c>
      <c r="AM39" s="142" t="s">
        <v>936</v>
      </c>
      <c r="AN39" s="142" t="s">
        <v>936</v>
      </c>
      <c r="AO39" s="142" t="s">
        <v>936</v>
      </c>
      <c r="AP39" s="142" t="s">
        <v>936</v>
      </c>
      <c r="AQ39" s="142" t="s">
        <v>936</v>
      </c>
      <c r="AR39" s="142" t="s">
        <v>936</v>
      </c>
      <c r="AS39" s="142" t="s">
        <v>936</v>
      </c>
      <c r="AT39" s="142" t="s">
        <v>936</v>
      </c>
      <c r="AU39" s="142" t="s">
        <v>936</v>
      </c>
      <c r="AV39" s="142" t="s">
        <v>936</v>
      </c>
      <c r="AW39" s="142" t="s">
        <v>936</v>
      </c>
      <c r="AX39" s="142" t="s">
        <v>936</v>
      </c>
      <c r="AY39" s="142" t="s">
        <v>936</v>
      </c>
      <c r="AZ39" s="142" t="s">
        <v>936</v>
      </c>
      <c r="BA39" s="142" t="s">
        <v>936</v>
      </c>
      <c r="BB39" s="142" t="s">
        <v>936</v>
      </c>
      <c r="BC39" s="142" t="s">
        <v>936</v>
      </c>
      <c r="BD39" s="142" t="s">
        <v>936</v>
      </c>
      <c r="BE39" s="142" t="s">
        <v>936</v>
      </c>
      <c r="BF39" s="142" t="s">
        <v>936</v>
      </c>
      <c r="BG39" s="142" t="s">
        <v>936</v>
      </c>
      <c r="BH39" s="142" t="s">
        <v>936</v>
      </c>
      <c r="BI39" s="142" t="s">
        <v>936</v>
      </c>
      <c r="BJ39" s="142" t="s">
        <v>936</v>
      </c>
      <c r="BK39" s="142" t="s">
        <v>936</v>
      </c>
      <c r="BL39" s="142" t="s">
        <v>936</v>
      </c>
      <c r="BM39" s="142" t="s">
        <v>936</v>
      </c>
      <c r="BN39" s="142" t="s">
        <v>936</v>
      </c>
      <c r="BO39" s="142" t="s">
        <v>936</v>
      </c>
      <c r="BP39" s="142" t="s">
        <v>936</v>
      </c>
      <c r="BQ39" s="142" t="s">
        <v>936</v>
      </c>
      <c r="BR39" s="142" t="s">
        <v>936</v>
      </c>
      <c r="BS39" s="142" t="s">
        <v>936</v>
      </c>
      <c r="BT39" s="142" t="s">
        <v>936</v>
      </c>
      <c r="BU39" s="142" t="s">
        <v>936</v>
      </c>
      <c r="BV39" s="142" t="s">
        <v>936</v>
      </c>
      <c r="BW39" s="142" t="s">
        <v>936</v>
      </c>
      <c r="BX39" s="142" t="s">
        <v>936</v>
      </c>
      <c r="BY39" s="142" t="s">
        <v>936</v>
      </c>
      <c r="BZ39" s="142" t="s">
        <v>936</v>
      </c>
      <c r="CA39" s="143"/>
    </row>
    <row r="40" spans="1:79" s="31" customFormat="1" ht="63">
      <c r="A40" s="112" t="s">
        <v>914</v>
      </c>
      <c r="B40" s="141" t="s">
        <v>917</v>
      </c>
      <c r="C40" s="114"/>
      <c r="D40" s="142" t="s">
        <v>936</v>
      </c>
      <c r="E40" s="142" t="s">
        <v>936</v>
      </c>
      <c r="F40" s="142" t="s">
        <v>936</v>
      </c>
      <c r="G40" s="142" t="s">
        <v>936</v>
      </c>
      <c r="H40" s="142" t="s">
        <v>936</v>
      </c>
      <c r="I40" s="142" t="s">
        <v>936</v>
      </c>
      <c r="J40" s="142" t="s">
        <v>936</v>
      </c>
      <c r="K40" s="142" t="s">
        <v>936</v>
      </c>
      <c r="L40" s="142" t="s">
        <v>936</v>
      </c>
      <c r="M40" s="142" t="s">
        <v>936</v>
      </c>
      <c r="N40" s="142" t="s">
        <v>936</v>
      </c>
      <c r="O40" s="142" t="s">
        <v>936</v>
      </c>
      <c r="P40" s="142" t="s">
        <v>936</v>
      </c>
      <c r="Q40" s="142" t="s">
        <v>936</v>
      </c>
      <c r="R40" s="142" t="s">
        <v>936</v>
      </c>
      <c r="S40" s="142" t="s">
        <v>936</v>
      </c>
      <c r="T40" s="142" t="s">
        <v>936</v>
      </c>
      <c r="U40" s="142" t="s">
        <v>936</v>
      </c>
      <c r="V40" s="142" t="s">
        <v>936</v>
      </c>
      <c r="W40" s="142" t="s">
        <v>936</v>
      </c>
      <c r="X40" s="142" t="s">
        <v>936</v>
      </c>
      <c r="Y40" s="142" t="s">
        <v>936</v>
      </c>
      <c r="Z40" s="142" t="s">
        <v>936</v>
      </c>
      <c r="AA40" s="142" t="s">
        <v>936</v>
      </c>
      <c r="AB40" s="142" t="s">
        <v>936</v>
      </c>
      <c r="AC40" s="142" t="s">
        <v>936</v>
      </c>
      <c r="AD40" s="142" t="s">
        <v>936</v>
      </c>
      <c r="AE40" s="142" t="s">
        <v>936</v>
      </c>
      <c r="AF40" s="142" t="s">
        <v>936</v>
      </c>
      <c r="AG40" s="142" t="s">
        <v>936</v>
      </c>
      <c r="AH40" s="142" t="s">
        <v>936</v>
      </c>
      <c r="AI40" s="142" t="s">
        <v>936</v>
      </c>
      <c r="AJ40" s="142" t="s">
        <v>936</v>
      </c>
      <c r="AK40" s="142" t="s">
        <v>936</v>
      </c>
      <c r="AL40" s="142" t="s">
        <v>936</v>
      </c>
      <c r="AM40" s="142" t="s">
        <v>936</v>
      </c>
      <c r="AN40" s="142" t="s">
        <v>936</v>
      </c>
      <c r="AO40" s="142" t="s">
        <v>936</v>
      </c>
      <c r="AP40" s="142" t="s">
        <v>936</v>
      </c>
      <c r="AQ40" s="142" t="s">
        <v>936</v>
      </c>
      <c r="AR40" s="142" t="s">
        <v>936</v>
      </c>
      <c r="AS40" s="142" t="s">
        <v>936</v>
      </c>
      <c r="AT40" s="142" t="s">
        <v>936</v>
      </c>
      <c r="AU40" s="142" t="s">
        <v>936</v>
      </c>
      <c r="AV40" s="142" t="s">
        <v>936</v>
      </c>
      <c r="AW40" s="142" t="s">
        <v>936</v>
      </c>
      <c r="AX40" s="142" t="s">
        <v>936</v>
      </c>
      <c r="AY40" s="142" t="s">
        <v>936</v>
      </c>
      <c r="AZ40" s="142" t="s">
        <v>936</v>
      </c>
      <c r="BA40" s="142" t="s">
        <v>936</v>
      </c>
      <c r="BB40" s="142" t="s">
        <v>936</v>
      </c>
      <c r="BC40" s="142" t="s">
        <v>936</v>
      </c>
      <c r="BD40" s="142" t="s">
        <v>936</v>
      </c>
      <c r="BE40" s="142" t="s">
        <v>936</v>
      </c>
      <c r="BF40" s="142" t="s">
        <v>936</v>
      </c>
      <c r="BG40" s="142" t="s">
        <v>936</v>
      </c>
      <c r="BH40" s="142" t="s">
        <v>936</v>
      </c>
      <c r="BI40" s="142" t="s">
        <v>936</v>
      </c>
      <c r="BJ40" s="142" t="s">
        <v>936</v>
      </c>
      <c r="BK40" s="142" t="s">
        <v>936</v>
      </c>
      <c r="BL40" s="142" t="s">
        <v>936</v>
      </c>
      <c r="BM40" s="142" t="s">
        <v>936</v>
      </c>
      <c r="BN40" s="142" t="s">
        <v>936</v>
      </c>
      <c r="BO40" s="142" t="s">
        <v>936</v>
      </c>
      <c r="BP40" s="142" t="s">
        <v>936</v>
      </c>
      <c r="BQ40" s="142" t="s">
        <v>936</v>
      </c>
      <c r="BR40" s="142" t="s">
        <v>936</v>
      </c>
      <c r="BS40" s="142" t="s">
        <v>936</v>
      </c>
      <c r="BT40" s="142" t="s">
        <v>936</v>
      </c>
      <c r="BU40" s="142" t="s">
        <v>936</v>
      </c>
      <c r="BV40" s="142" t="s">
        <v>936</v>
      </c>
      <c r="BW40" s="142" t="s">
        <v>936</v>
      </c>
      <c r="BX40" s="142" t="s">
        <v>936</v>
      </c>
      <c r="BY40" s="142" t="s">
        <v>936</v>
      </c>
      <c r="BZ40" s="142" t="s">
        <v>936</v>
      </c>
      <c r="CA40" s="143"/>
    </row>
    <row r="41" spans="1:79" s="31" customFormat="1" ht="63">
      <c r="A41" s="112" t="s">
        <v>914</v>
      </c>
      <c r="B41" s="141" t="s">
        <v>918</v>
      </c>
      <c r="C41" s="114"/>
      <c r="D41" s="142" t="s">
        <v>936</v>
      </c>
      <c r="E41" s="142" t="s">
        <v>936</v>
      </c>
      <c r="F41" s="142" t="s">
        <v>936</v>
      </c>
      <c r="G41" s="142" t="s">
        <v>936</v>
      </c>
      <c r="H41" s="142" t="s">
        <v>936</v>
      </c>
      <c r="I41" s="142" t="s">
        <v>936</v>
      </c>
      <c r="J41" s="142" t="s">
        <v>936</v>
      </c>
      <c r="K41" s="142" t="s">
        <v>936</v>
      </c>
      <c r="L41" s="142" t="s">
        <v>936</v>
      </c>
      <c r="M41" s="142" t="s">
        <v>936</v>
      </c>
      <c r="N41" s="142" t="s">
        <v>936</v>
      </c>
      <c r="O41" s="142" t="s">
        <v>936</v>
      </c>
      <c r="P41" s="142" t="s">
        <v>936</v>
      </c>
      <c r="Q41" s="142" t="s">
        <v>936</v>
      </c>
      <c r="R41" s="142" t="s">
        <v>936</v>
      </c>
      <c r="S41" s="142" t="s">
        <v>936</v>
      </c>
      <c r="T41" s="142" t="s">
        <v>936</v>
      </c>
      <c r="U41" s="142" t="s">
        <v>936</v>
      </c>
      <c r="V41" s="142" t="s">
        <v>936</v>
      </c>
      <c r="W41" s="142" t="s">
        <v>936</v>
      </c>
      <c r="X41" s="142" t="s">
        <v>936</v>
      </c>
      <c r="Y41" s="142" t="s">
        <v>936</v>
      </c>
      <c r="Z41" s="142" t="s">
        <v>936</v>
      </c>
      <c r="AA41" s="142" t="s">
        <v>936</v>
      </c>
      <c r="AB41" s="142" t="s">
        <v>936</v>
      </c>
      <c r="AC41" s="142" t="s">
        <v>936</v>
      </c>
      <c r="AD41" s="142" t="s">
        <v>936</v>
      </c>
      <c r="AE41" s="142" t="s">
        <v>936</v>
      </c>
      <c r="AF41" s="142" t="s">
        <v>936</v>
      </c>
      <c r="AG41" s="142" t="s">
        <v>936</v>
      </c>
      <c r="AH41" s="142" t="s">
        <v>936</v>
      </c>
      <c r="AI41" s="142" t="s">
        <v>936</v>
      </c>
      <c r="AJ41" s="142" t="s">
        <v>936</v>
      </c>
      <c r="AK41" s="142" t="s">
        <v>936</v>
      </c>
      <c r="AL41" s="142" t="s">
        <v>936</v>
      </c>
      <c r="AM41" s="142" t="s">
        <v>936</v>
      </c>
      <c r="AN41" s="142" t="s">
        <v>936</v>
      </c>
      <c r="AO41" s="142" t="s">
        <v>936</v>
      </c>
      <c r="AP41" s="142" t="s">
        <v>936</v>
      </c>
      <c r="AQ41" s="142" t="s">
        <v>936</v>
      </c>
      <c r="AR41" s="142" t="s">
        <v>936</v>
      </c>
      <c r="AS41" s="142" t="s">
        <v>936</v>
      </c>
      <c r="AT41" s="142" t="s">
        <v>936</v>
      </c>
      <c r="AU41" s="142" t="s">
        <v>936</v>
      </c>
      <c r="AV41" s="142" t="s">
        <v>936</v>
      </c>
      <c r="AW41" s="142" t="s">
        <v>936</v>
      </c>
      <c r="AX41" s="142" t="s">
        <v>936</v>
      </c>
      <c r="AY41" s="142" t="s">
        <v>936</v>
      </c>
      <c r="AZ41" s="142" t="s">
        <v>936</v>
      </c>
      <c r="BA41" s="142" t="s">
        <v>936</v>
      </c>
      <c r="BB41" s="142" t="s">
        <v>936</v>
      </c>
      <c r="BC41" s="142" t="s">
        <v>936</v>
      </c>
      <c r="BD41" s="142" t="s">
        <v>936</v>
      </c>
      <c r="BE41" s="142" t="s">
        <v>936</v>
      </c>
      <c r="BF41" s="142" t="s">
        <v>936</v>
      </c>
      <c r="BG41" s="142" t="s">
        <v>936</v>
      </c>
      <c r="BH41" s="142" t="s">
        <v>936</v>
      </c>
      <c r="BI41" s="142" t="s">
        <v>936</v>
      </c>
      <c r="BJ41" s="142" t="s">
        <v>936</v>
      </c>
      <c r="BK41" s="142" t="s">
        <v>936</v>
      </c>
      <c r="BL41" s="142" t="s">
        <v>936</v>
      </c>
      <c r="BM41" s="142" t="s">
        <v>936</v>
      </c>
      <c r="BN41" s="142" t="s">
        <v>936</v>
      </c>
      <c r="BO41" s="142" t="s">
        <v>936</v>
      </c>
      <c r="BP41" s="142" t="s">
        <v>936</v>
      </c>
      <c r="BQ41" s="142" t="s">
        <v>936</v>
      </c>
      <c r="BR41" s="142" t="s">
        <v>936</v>
      </c>
      <c r="BS41" s="142" t="s">
        <v>936</v>
      </c>
      <c r="BT41" s="142" t="s">
        <v>936</v>
      </c>
      <c r="BU41" s="142" t="s">
        <v>936</v>
      </c>
      <c r="BV41" s="142" t="s">
        <v>936</v>
      </c>
      <c r="BW41" s="142" t="s">
        <v>936</v>
      </c>
      <c r="BX41" s="142" t="s">
        <v>936</v>
      </c>
      <c r="BY41" s="142" t="s">
        <v>936</v>
      </c>
      <c r="BZ41" s="142" t="s">
        <v>936</v>
      </c>
      <c r="CA41" s="143"/>
    </row>
    <row r="42" spans="1:79" s="31" customFormat="1" ht="21">
      <c r="A42" s="112" t="s">
        <v>919</v>
      </c>
      <c r="B42" s="141" t="s">
        <v>915</v>
      </c>
      <c r="C42" s="114"/>
      <c r="D42" s="142" t="s">
        <v>936</v>
      </c>
      <c r="E42" s="142" t="s">
        <v>936</v>
      </c>
      <c r="F42" s="142" t="s">
        <v>936</v>
      </c>
      <c r="G42" s="142" t="s">
        <v>936</v>
      </c>
      <c r="H42" s="142" t="s">
        <v>936</v>
      </c>
      <c r="I42" s="142" t="s">
        <v>936</v>
      </c>
      <c r="J42" s="142" t="s">
        <v>936</v>
      </c>
      <c r="K42" s="142" t="s">
        <v>936</v>
      </c>
      <c r="L42" s="142" t="s">
        <v>936</v>
      </c>
      <c r="M42" s="142" t="s">
        <v>936</v>
      </c>
      <c r="N42" s="142" t="s">
        <v>936</v>
      </c>
      <c r="O42" s="142" t="s">
        <v>936</v>
      </c>
      <c r="P42" s="142" t="s">
        <v>936</v>
      </c>
      <c r="Q42" s="142" t="s">
        <v>936</v>
      </c>
      <c r="R42" s="142" t="s">
        <v>936</v>
      </c>
      <c r="S42" s="142" t="s">
        <v>936</v>
      </c>
      <c r="T42" s="142" t="s">
        <v>936</v>
      </c>
      <c r="U42" s="142" t="s">
        <v>936</v>
      </c>
      <c r="V42" s="142" t="s">
        <v>936</v>
      </c>
      <c r="W42" s="142" t="s">
        <v>936</v>
      </c>
      <c r="X42" s="142" t="s">
        <v>936</v>
      </c>
      <c r="Y42" s="142" t="s">
        <v>936</v>
      </c>
      <c r="Z42" s="142" t="s">
        <v>936</v>
      </c>
      <c r="AA42" s="142" t="s">
        <v>936</v>
      </c>
      <c r="AB42" s="142" t="s">
        <v>936</v>
      </c>
      <c r="AC42" s="142" t="s">
        <v>936</v>
      </c>
      <c r="AD42" s="142" t="s">
        <v>936</v>
      </c>
      <c r="AE42" s="142" t="s">
        <v>936</v>
      </c>
      <c r="AF42" s="142" t="s">
        <v>936</v>
      </c>
      <c r="AG42" s="142" t="s">
        <v>936</v>
      </c>
      <c r="AH42" s="142" t="s">
        <v>936</v>
      </c>
      <c r="AI42" s="142" t="s">
        <v>936</v>
      </c>
      <c r="AJ42" s="142" t="s">
        <v>936</v>
      </c>
      <c r="AK42" s="142" t="s">
        <v>936</v>
      </c>
      <c r="AL42" s="142" t="s">
        <v>936</v>
      </c>
      <c r="AM42" s="142" t="s">
        <v>936</v>
      </c>
      <c r="AN42" s="142" t="s">
        <v>936</v>
      </c>
      <c r="AO42" s="142" t="s">
        <v>936</v>
      </c>
      <c r="AP42" s="142" t="s">
        <v>936</v>
      </c>
      <c r="AQ42" s="142" t="s">
        <v>936</v>
      </c>
      <c r="AR42" s="142" t="s">
        <v>936</v>
      </c>
      <c r="AS42" s="142" t="s">
        <v>936</v>
      </c>
      <c r="AT42" s="142" t="s">
        <v>936</v>
      </c>
      <c r="AU42" s="142" t="s">
        <v>936</v>
      </c>
      <c r="AV42" s="142" t="s">
        <v>936</v>
      </c>
      <c r="AW42" s="142" t="s">
        <v>936</v>
      </c>
      <c r="AX42" s="142" t="s">
        <v>936</v>
      </c>
      <c r="AY42" s="142" t="s">
        <v>936</v>
      </c>
      <c r="AZ42" s="142" t="s">
        <v>936</v>
      </c>
      <c r="BA42" s="142" t="s">
        <v>936</v>
      </c>
      <c r="BB42" s="142" t="s">
        <v>936</v>
      </c>
      <c r="BC42" s="142" t="s">
        <v>936</v>
      </c>
      <c r="BD42" s="142" t="s">
        <v>936</v>
      </c>
      <c r="BE42" s="142" t="s">
        <v>936</v>
      </c>
      <c r="BF42" s="142" t="s">
        <v>936</v>
      </c>
      <c r="BG42" s="142" t="s">
        <v>936</v>
      </c>
      <c r="BH42" s="142" t="s">
        <v>936</v>
      </c>
      <c r="BI42" s="142" t="s">
        <v>936</v>
      </c>
      <c r="BJ42" s="142" t="s">
        <v>936</v>
      </c>
      <c r="BK42" s="142" t="s">
        <v>936</v>
      </c>
      <c r="BL42" s="142" t="s">
        <v>936</v>
      </c>
      <c r="BM42" s="142" t="s">
        <v>936</v>
      </c>
      <c r="BN42" s="142" t="s">
        <v>936</v>
      </c>
      <c r="BO42" s="142" t="s">
        <v>936</v>
      </c>
      <c r="BP42" s="142" t="s">
        <v>936</v>
      </c>
      <c r="BQ42" s="142" t="s">
        <v>936</v>
      </c>
      <c r="BR42" s="142" t="s">
        <v>936</v>
      </c>
      <c r="BS42" s="142" t="s">
        <v>936</v>
      </c>
      <c r="BT42" s="142" t="s">
        <v>936</v>
      </c>
      <c r="BU42" s="142" t="s">
        <v>936</v>
      </c>
      <c r="BV42" s="142" t="s">
        <v>936</v>
      </c>
      <c r="BW42" s="142" t="s">
        <v>936</v>
      </c>
      <c r="BX42" s="142" t="s">
        <v>936</v>
      </c>
      <c r="BY42" s="142" t="s">
        <v>936</v>
      </c>
      <c r="BZ42" s="142" t="s">
        <v>936</v>
      </c>
      <c r="CA42" s="143"/>
    </row>
    <row r="43" spans="1:79" s="31" customFormat="1" ht="63">
      <c r="A43" s="112" t="s">
        <v>919</v>
      </c>
      <c r="B43" s="141" t="s">
        <v>916</v>
      </c>
      <c r="C43" s="114"/>
      <c r="D43" s="142" t="s">
        <v>936</v>
      </c>
      <c r="E43" s="142" t="s">
        <v>936</v>
      </c>
      <c r="F43" s="142" t="s">
        <v>936</v>
      </c>
      <c r="G43" s="142" t="s">
        <v>936</v>
      </c>
      <c r="H43" s="142" t="s">
        <v>936</v>
      </c>
      <c r="I43" s="142" t="s">
        <v>936</v>
      </c>
      <c r="J43" s="142" t="s">
        <v>936</v>
      </c>
      <c r="K43" s="142" t="s">
        <v>936</v>
      </c>
      <c r="L43" s="142" t="s">
        <v>936</v>
      </c>
      <c r="M43" s="142" t="s">
        <v>936</v>
      </c>
      <c r="N43" s="142" t="s">
        <v>936</v>
      </c>
      <c r="O43" s="142" t="s">
        <v>936</v>
      </c>
      <c r="P43" s="142" t="s">
        <v>936</v>
      </c>
      <c r="Q43" s="142" t="s">
        <v>936</v>
      </c>
      <c r="R43" s="142" t="s">
        <v>936</v>
      </c>
      <c r="S43" s="142" t="s">
        <v>936</v>
      </c>
      <c r="T43" s="142" t="s">
        <v>936</v>
      </c>
      <c r="U43" s="142" t="s">
        <v>936</v>
      </c>
      <c r="V43" s="142" t="s">
        <v>936</v>
      </c>
      <c r="W43" s="142" t="s">
        <v>936</v>
      </c>
      <c r="X43" s="142" t="s">
        <v>936</v>
      </c>
      <c r="Y43" s="142" t="s">
        <v>936</v>
      </c>
      <c r="Z43" s="142" t="s">
        <v>936</v>
      </c>
      <c r="AA43" s="142" t="s">
        <v>936</v>
      </c>
      <c r="AB43" s="142" t="s">
        <v>936</v>
      </c>
      <c r="AC43" s="142" t="s">
        <v>936</v>
      </c>
      <c r="AD43" s="142" t="s">
        <v>936</v>
      </c>
      <c r="AE43" s="142" t="s">
        <v>936</v>
      </c>
      <c r="AF43" s="142" t="s">
        <v>936</v>
      </c>
      <c r="AG43" s="142" t="s">
        <v>936</v>
      </c>
      <c r="AH43" s="142" t="s">
        <v>936</v>
      </c>
      <c r="AI43" s="142" t="s">
        <v>936</v>
      </c>
      <c r="AJ43" s="142" t="s">
        <v>936</v>
      </c>
      <c r="AK43" s="142" t="s">
        <v>936</v>
      </c>
      <c r="AL43" s="142" t="s">
        <v>936</v>
      </c>
      <c r="AM43" s="142" t="s">
        <v>936</v>
      </c>
      <c r="AN43" s="142" t="s">
        <v>936</v>
      </c>
      <c r="AO43" s="142" t="s">
        <v>936</v>
      </c>
      <c r="AP43" s="142" t="s">
        <v>936</v>
      </c>
      <c r="AQ43" s="142" t="s">
        <v>936</v>
      </c>
      <c r="AR43" s="142" t="s">
        <v>936</v>
      </c>
      <c r="AS43" s="142" t="s">
        <v>936</v>
      </c>
      <c r="AT43" s="142" t="s">
        <v>936</v>
      </c>
      <c r="AU43" s="142" t="s">
        <v>936</v>
      </c>
      <c r="AV43" s="142" t="s">
        <v>936</v>
      </c>
      <c r="AW43" s="142" t="s">
        <v>936</v>
      </c>
      <c r="AX43" s="142" t="s">
        <v>936</v>
      </c>
      <c r="AY43" s="142" t="s">
        <v>936</v>
      </c>
      <c r="AZ43" s="142" t="s">
        <v>936</v>
      </c>
      <c r="BA43" s="142" t="s">
        <v>936</v>
      </c>
      <c r="BB43" s="142" t="s">
        <v>936</v>
      </c>
      <c r="BC43" s="142" t="s">
        <v>936</v>
      </c>
      <c r="BD43" s="142" t="s">
        <v>936</v>
      </c>
      <c r="BE43" s="142" t="s">
        <v>936</v>
      </c>
      <c r="BF43" s="142" t="s">
        <v>936</v>
      </c>
      <c r="BG43" s="142" t="s">
        <v>936</v>
      </c>
      <c r="BH43" s="142" t="s">
        <v>936</v>
      </c>
      <c r="BI43" s="142" t="s">
        <v>936</v>
      </c>
      <c r="BJ43" s="142" t="s">
        <v>936</v>
      </c>
      <c r="BK43" s="142" t="s">
        <v>936</v>
      </c>
      <c r="BL43" s="142" t="s">
        <v>936</v>
      </c>
      <c r="BM43" s="142" t="s">
        <v>936</v>
      </c>
      <c r="BN43" s="142" t="s">
        <v>936</v>
      </c>
      <c r="BO43" s="142" t="s">
        <v>936</v>
      </c>
      <c r="BP43" s="142" t="s">
        <v>936</v>
      </c>
      <c r="BQ43" s="142" t="s">
        <v>936</v>
      </c>
      <c r="BR43" s="142" t="s">
        <v>936</v>
      </c>
      <c r="BS43" s="142" t="s">
        <v>936</v>
      </c>
      <c r="BT43" s="142" t="s">
        <v>936</v>
      </c>
      <c r="BU43" s="142" t="s">
        <v>936</v>
      </c>
      <c r="BV43" s="142" t="s">
        <v>936</v>
      </c>
      <c r="BW43" s="142" t="s">
        <v>936</v>
      </c>
      <c r="BX43" s="142" t="s">
        <v>936</v>
      </c>
      <c r="BY43" s="142" t="s">
        <v>936</v>
      </c>
      <c r="BZ43" s="142" t="s">
        <v>936</v>
      </c>
      <c r="CA43" s="143"/>
    </row>
    <row r="44" spans="1:79" s="31" customFormat="1" ht="63">
      <c r="A44" s="112" t="s">
        <v>919</v>
      </c>
      <c r="B44" s="141" t="s">
        <v>917</v>
      </c>
      <c r="C44" s="114"/>
      <c r="D44" s="142" t="s">
        <v>936</v>
      </c>
      <c r="E44" s="142" t="s">
        <v>936</v>
      </c>
      <c r="F44" s="142" t="s">
        <v>936</v>
      </c>
      <c r="G44" s="142" t="s">
        <v>936</v>
      </c>
      <c r="H44" s="142" t="s">
        <v>936</v>
      </c>
      <c r="I44" s="142" t="s">
        <v>936</v>
      </c>
      <c r="J44" s="142" t="s">
        <v>936</v>
      </c>
      <c r="K44" s="142" t="s">
        <v>936</v>
      </c>
      <c r="L44" s="142" t="s">
        <v>936</v>
      </c>
      <c r="M44" s="142" t="s">
        <v>936</v>
      </c>
      <c r="N44" s="142" t="s">
        <v>936</v>
      </c>
      <c r="O44" s="142" t="s">
        <v>936</v>
      </c>
      <c r="P44" s="142" t="s">
        <v>936</v>
      </c>
      <c r="Q44" s="142" t="s">
        <v>936</v>
      </c>
      <c r="R44" s="142" t="s">
        <v>936</v>
      </c>
      <c r="S44" s="142" t="s">
        <v>936</v>
      </c>
      <c r="T44" s="142" t="s">
        <v>936</v>
      </c>
      <c r="U44" s="142" t="s">
        <v>936</v>
      </c>
      <c r="V44" s="142" t="s">
        <v>936</v>
      </c>
      <c r="W44" s="142" t="s">
        <v>936</v>
      </c>
      <c r="X44" s="142" t="s">
        <v>936</v>
      </c>
      <c r="Y44" s="142" t="s">
        <v>936</v>
      </c>
      <c r="Z44" s="142" t="s">
        <v>936</v>
      </c>
      <c r="AA44" s="142" t="s">
        <v>936</v>
      </c>
      <c r="AB44" s="142" t="s">
        <v>936</v>
      </c>
      <c r="AC44" s="142" t="s">
        <v>936</v>
      </c>
      <c r="AD44" s="142" t="s">
        <v>936</v>
      </c>
      <c r="AE44" s="142" t="s">
        <v>936</v>
      </c>
      <c r="AF44" s="142" t="s">
        <v>936</v>
      </c>
      <c r="AG44" s="142" t="s">
        <v>936</v>
      </c>
      <c r="AH44" s="142" t="s">
        <v>936</v>
      </c>
      <c r="AI44" s="142" t="s">
        <v>936</v>
      </c>
      <c r="AJ44" s="142" t="s">
        <v>936</v>
      </c>
      <c r="AK44" s="142" t="s">
        <v>936</v>
      </c>
      <c r="AL44" s="142" t="s">
        <v>936</v>
      </c>
      <c r="AM44" s="142" t="s">
        <v>936</v>
      </c>
      <c r="AN44" s="142" t="s">
        <v>936</v>
      </c>
      <c r="AO44" s="142" t="s">
        <v>936</v>
      </c>
      <c r="AP44" s="142" t="s">
        <v>936</v>
      </c>
      <c r="AQ44" s="142" t="s">
        <v>936</v>
      </c>
      <c r="AR44" s="142" t="s">
        <v>936</v>
      </c>
      <c r="AS44" s="142" t="s">
        <v>936</v>
      </c>
      <c r="AT44" s="142" t="s">
        <v>936</v>
      </c>
      <c r="AU44" s="142" t="s">
        <v>936</v>
      </c>
      <c r="AV44" s="142" t="s">
        <v>936</v>
      </c>
      <c r="AW44" s="142" t="s">
        <v>936</v>
      </c>
      <c r="AX44" s="142" t="s">
        <v>936</v>
      </c>
      <c r="AY44" s="142" t="s">
        <v>936</v>
      </c>
      <c r="AZ44" s="142" t="s">
        <v>936</v>
      </c>
      <c r="BA44" s="142" t="s">
        <v>936</v>
      </c>
      <c r="BB44" s="142" t="s">
        <v>936</v>
      </c>
      <c r="BC44" s="142" t="s">
        <v>936</v>
      </c>
      <c r="BD44" s="142" t="s">
        <v>936</v>
      </c>
      <c r="BE44" s="142" t="s">
        <v>936</v>
      </c>
      <c r="BF44" s="142" t="s">
        <v>936</v>
      </c>
      <c r="BG44" s="142" t="s">
        <v>936</v>
      </c>
      <c r="BH44" s="142" t="s">
        <v>936</v>
      </c>
      <c r="BI44" s="142" t="s">
        <v>936</v>
      </c>
      <c r="BJ44" s="142" t="s">
        <v>936</v>
      </c>
      <c r="BK44" s="142" t="s">
        <v>936</v>
      </c>
      <c r="BL44" s="142" t="s">
        <v>936</v>
      </c>
      <c r="BM44" s="142" t="s">
        <v>936</v>
      </c>
      <c r="BN44" s="142" t="s">
        <v>936</v>
      </c>
      <c r="BO44" s="142" t="s">
        <v>936</v>
      </c>
      <c r="BP44" s="142" t="s">
        <v>936</v>
      </c>
      <c r="BQ44" s="142" t="s">
        <v>936</v>
      </c>
      <c r="BR44" s="142" t="s">
        <v>936</v>
      </c>
      <c r="BS44" s="142" t="s">
        <v>936</v>
      </c>
      <c r="BT44" s="142" t="s">
        <v>936</v>
      </c>
      <c r="BU44" s="142" t="s">
        <v>936</v>
      </c>
      <c r="BV44" s="142" t="s">
        <v>936</v>
      </c>
      <c r="BW44" s="142" t="s">
        <v>936</v>
      </c>
      <c r="BX44" s="142" t="s">
        <v>936</v>
      </c>
      <c r="BY44" s="142" t="s">
        <v>936</v>
      </c>
      <c r="BZ44" s="142" t="s">
        <v>936</v>
      </c>
      <c r="CA44" s="143"/>
    </row>
    <row r="45" spans="1:79" s="31" customFormat="1" ht="63">
      <c r="A45" s="112" t="s">
        <v>919</v>
      </c>
      <c r="B45" s="141" t="s">
        <v>920</v>
      </c>
      <c r="C45" s="114"/>
      <c r="D45" s="142" t="s">
        <v>936</v>
      </c>
      <c r="E45" s="142" t="s">
        <v>936</v>
      </c>
      <c r="F45" s="142" t="s">
        <v>936</v>
      </c>
      <c r="G45" s="142" t="s">
        <v>936</v>
      </c>
      <c r="H45" s="142" t="s">
        <v>936</v>
      </c>
      <c r="I45" s="142" t="s">
        <v>936</v>
      </c>
      <c r="J45" s="142" t="s">
        <v>936</v>
      </c>
      <c r="K45" s="142" t="s">
        <v>936</v>
      </c>
      <c r="L45" s="142" t="s">
        <v>936</v>
      </c>
      <c r="M45" s="142" t="s">
        <v>936</v>
      </c>
      <c r="N45" s="142" t="s">
        <v>936</v>
      </c>
      <c r="O45" s="142" t="s">
        <v>936</v>
      </c>
      <c r="P45" s="142" t="s">
        <v>936</v>
      </c>
      <c r="Q45" s="142" t="s">
        <v>936</v>
      </c>
      <c r="R45" s="142" t="s">
        <v>936</v>
      </c>
      <c r="S45" s="142" t="s">
        <v>936</v>
      </c>
      <c r="T45" s="142" t="s">
        <v>936</v>
      </c>
      <c r="U45" s="142" t="s">
        <v>936</v>
      </c>
      <c r="V45" s="142" t="s">
        <v>936</v>
      </c>
      <c r="W45" s="142" t="s">
        <v>936</v>
      </c>
      <c r="X45" s="142" t="s">
        <v>936</v>
      </c>
      <c r="Y45" s="142" t="s">
        <v>936</v>
      </c>
      <c r="Z45" s="142" t="s">
        <v>936</v>
      </c>
      <c r="AA45" s="142" t="s">
        <v>936</v>
      </c>
      <c r="AB45" s="142" t="s">
        <v>936</v>
      </c>
      <c r="AC45" s="142" t="s">
        <v>936</v>
      </c>
      <c r="AD45" s="142" t="s">
        <v>936</v>
      </c>
      <c r="AE45" s="142" t="s">
        <v>936</v>
      </c>
      <c r="AF45" s="142" t="s">
        <v>936</v>
      </c>
      <c r="AG45" s="142" t="s">
        <v>936</v>
      </c>
      <c r="AH45" s="142" t="s">
        <v>936</v>
      </c>
      <c r="AI45" s="142" t="s">
        <v>936</v>
      </c>
      <c r="AJ45" s="142" t="s">
        <v>936</v>
      </c>
      <c r="AK45" s="142" t="s">
        <v>936</v>
      </c>
      <c r="AL45" s="142" t="s">
        <v>936</v>
      </c>
      <c r="AM45" s="142" t="s">
        <v>936</v>
      </c>
      <c r="AN45" s="142" t="s">
        <v>936</v>
      </c>
      <c r="AO45" s="142" t="s">
        <v>936</v>
      </c>
      <c r="AP45" s="142" t="s">
        <v>936</v>
      </c>
      <c r="AQ45" s="142" t="s">
        <v>936</v>
      </c>
      <c r="AR45" s="142" t="s">
        <v>936</v>
      </c>
      <c r="AS45" s="142" t="s">
        <v>936</v>
      </c>
      <c r="AT45" s="142" t="s">
        <v>936</v>
      </c>
      <c r="AU45" s="142" t="s">
        <v>936</v>
      </c>
      <c r="AV45" s="142" t="s">
        <v>936</v>
      </c>
      <c r="AW45" s="142" t="s">
        <v>936</v>
      </c>
      <c r="AX45" s="142" t="s">
        <v>936</v>
      </c>
      <c r="AY45" s="142" t="s">
        <v>936</v>
      </c>
      <c r="AZ45" s="142" t="s">
        <v>936</v>
      </c>
      <c r="BA45" s="142" t="s">
        <v>936</v>
      </c>
      <c r="BB45" s="142" t="s">
        <v>936</v>
      </c>
      <c r="BC45" s="142" t="s">
        <v>936</v>
      </c>
      <c r="BD45" s="142" t="s">
        <v>936</v>
      </c>
      <c r="BE45" s="142" t="s">
        <v>936</v>
      </c>
      <c r="BF45" s="142" t="s">
        <v>936</v>
      </c>
      <c r="BG45" s="142" t="s">
        <v>936</v>
      </c>
      <c r="BH45" s="142" t="s">
        <v>936</v>
      </c>
      <c r="BI45" s="142" t="s">
        <v>936</v>
      </c>
      <c r="BJ45" s="142" t="s">
        <v>936</v>
      </c>
      <c r="BK45" s="142" t="s">
        <v>936</v>
      </c>
      <c r="BL45" s="142" t="s">
        <v>936</v>
      </c>
      <c r="BM45" s="142" t="s">
        <v>936</v>
      </c>
      <c r="BN45" s="142" t="s">
        <v>936</v>
      </c>
      <c r="BO45" s="142" t="s">
        <v>936</v>
      </c>
      <c r="BP45" s="142" t="s">
        <v>936</v>
      </c>
      <c r="BQ45" s="142" t="s">
        <v>936</v>
      </c>
      <c r="BR45" s="142" t="s">
        <v>936</v>
      </c>
      <c r="BS45" s="142" t="s">
        <v>936</v>
      </c>
      <c r="BT45" s="142" t="s">
        <v>936</v>
      </c>
      <c r="BU45" s="142" t="s">
        <v>936</v>
      </c>
      <c r="BV45" s="142" t="s">
        <v>936</v>
      </c>
      <c r="BW45" s="142" t="s">
        <v>936</v>
      </c>
      <c r="BX45" s="142" t="s">
        <v>936</v>
      </c>
      <c r="BY45" s="142" t="s">
        <v>936</v>
      </c>
      <c r="BZ45" s="142" t="s">
        <v>936</v>
      </c>
      <c r="CA45" s="143"/>
    </row>
    <row r="46" spans="1:79" s="31" customFormat="1" ht="63">
      <c r="A46" s="112" t="s">
        <v>921</v>
      </c>
      <c r="B46" s="141" t="s">
        <v>922</v>
      </c>
      <c r="C46" s="114"/>
      <c r="D46" s="142" t="s">
        <v>936</v>
      </c>
      <c r="E46" s="142" t="s">
        <v>936</v>
      </c>
      <c r="F46" s="142" t="s">
        <v>936</v>
      </c>
      <c r="G46" s="142" t="s">
        <v>936</v>
      </c>
      <c r="H46" s="142" t="s">
        <v>936</v>
      </c>
      <c r="I46" s="142" t="s">
        <v>936</v>
      </c>
      <c r="J46" s="142" t="s">
        <v>936</v>
      </c>
      <c r="K46" s="142" t="s">
        <v>936</v>
      </c>
      <c r="L46" s="142" t="s">
        <v>936</v>
      </c>
      <c r="M46" s="142" t="s">
        <v>936</v>
      </c>
      <c r="N46" s="142" t="s">
        <v>936</v>
      </c>
      <c r="O46" s="142" t="s">
        <v>936</v>
      </c>
      <c r="P46" s="142" t="s">
        <v>936</v>
      </c>
      <c r="Q46" s="142" t="s">
        <v>936</v>
      </c>
      <c r="R46" s="142" t="s">
        <v>936</v>
      </c>
      <c r="S46" s="142" t="s">
        <v>936</v>
      </c>
      <c r="T46" s="142" t="s">
        <v>936</v>
      </c>
      <c r="U46" s="142" t="s">
        <v>936</v>
      </c>
      <c r="V46" s="142" t="s">
        <v>936</v>
      </c>
      <c r="W46" s="142" t="s">
        <v>936</v>
      </c>
      <c r="X46" s="142" t="s">
        <v>936</v>
      </c>
      <c r="Y46" s="142" t="s">
        <v>936</v>
      </c>
      <c r="Z46" s="142" t="s">
        <v>936</v>
      </c>
      <c r="AA46" s="142" t="s">
        <v>936</v>
      </c>
      <c r="AB46" s="142" t="s">
        <v>936</v>
      </c>
      <c r="AC46" s="142" t="s">
        <v>936</v>
      </c>
      <c r="AD46" s="142" t="s">
        <v>936</v>
      </c>
      <c r="AE46" s="142" t="s">
        <v>936</v>
      </c>
      <c r="AF46" s="142" t="s">
        <v>936</v>
      </c>
      <c r="AG46" s="142" t="s">
        <v>936</v>
      </c>
      <c r="AH46" s="142" t="s">
        <v>936</v>
      </c>
      <c r="AI46" s="142" t="s">
        <v>936</v>
      </c>
      <c r="AJ46" s="142" t="s">
        <v>936</v>
      </c>
      <c r="AK46" s="142" t="s">
        <v>936</v>
      </c>
      <c r="AL46" s="142" t="s">
        <v>936</v>
      </c>
      <c r="AM46" s="142" t="s">
        <v>936</v>
      </c>
      <c r="AN46" s="142" t="s">
        <v>936</v>
      </c>
      <c r="AO46" s="142" t="s">
        <v>936</v>
      </c>
      <c r="AP46" s="142" t="s">
        <v>936</v>
      </c>
      <c r="AQ46" s="142" t="s">
        <v>936</v>
      </c>
      <c r="AR46" s="142" t="s">
        <v>936</v>
      </c>
      <c r="AS46" s="142" t="s">
        <v>936</v>
      </c>
      <c r="AT46" s="142" t="s">
        <v>936</v>
      </c>
      <c r="AU46" s="142" t="s">
        <v>936</v>
      </c>
      <c r="AV46" s="142" t="s">
        <v>936</v>
      </c>
      <c r="AW46" s="142" t="s">
        <v>936</v>
      </c>
      <c r="AX46" s="142" t="s">
        <v>936</v>
      </c>
      <c r="AY46" s="142" t="s">
        <v>936</v>
      </c>
      <c r="AZ46" s="142" t="s">
        <v>936</v>
      </c>
      <c r="BA46" s="142" t="s">
        <v>936</v>
      </c>
      <c r="BB46" s="142" t="s">
        <v>936</v>
      </c>
      <c r="BC46" s="142" t="s">
        <v>936</v>
      </c>
      <c r="BD46" s="142" t="s">
        <v>936</v>
      </c>
      <c r="BE46" s="142" t="s">
        <v>936</v>
      </c>
      <c r="BF46" s="142" t="s">
        <v>936</v>
      </c>
      <c r="BG46" s="142" t="s">
        <v>936</v>
      </c>
      <c r="BH46" s="142" t="s">
        <v>936</v>
      </c>
      <c r="BI46" s="142" t="s">
        <v>936</v>
      </c>
      <c r="BJ46" s="142" t="s">
        <v>936</v>
      </c>
      <c r="BK46" s="142" t="s">
        <v>936</v>
      </c>
      <c r="BL46" s="142" t="s">
        <v>936</v>
      </c>
      <c r="BM46" s="142" t="s">
        <v>936</v>
      </c>
      <c r="BN46" s="142" t="s">
        <v>936</v>
      </c>
      <c r="BO46" s="142" t="s">
        <v>936</v>
      </c>
      <c r="BP46" s="142" t="s">
        <v>936</v>
      </c>
      <c r="BQ46" s="142" t="s">
        <v>936</v>
      </c>
      <c r="BR46" s="142" t="s">
        <v>936</v>
      </c>
      <c r="BS46" s="142" t="s">
        <v>936</v>
      </c>
      <c r="BT46" s="142" t="s">
        <v>936</v>
      </c>
      <c r="BU46" s="142" t="s">
        <v>936</v>
      </c>
      <c r="BV46" s="142" t="s">
        <v>936</v>
      </c>
      <c r="BW46" s="142" t="s">
        <v>936</v>
      </c>
      <c r="BX46" s="142" t="s">
        <v>936</v>
      </c>
      <c r="BY46" s="142" t="s">
        <v>936</v>
      </c>
      <c r="BZ46" s="142" t="s">
        <v>936</v>
      </c>
      <c r="CA46" s="143"/>
    </row>
    <row r="47" spans="1:79" s="31" customFormat="1" ht="52.5">
      <c r="A47" s="112" t="s">
        <v>923</v>
      </c>
      <c r="B47" s="141" t="s">
        <v>924</v>
      </c>
      <c r="C47" s="114"/>
      <c r="D47" s="142" t="s">
        <v>936</v>
      </c>
      <c r="E47" s="142" t="s">
        <v>936</v>
      </c>
      <c r="F47" s="142" t="s">
        <v>936</v>
      </c>
      <c r="G47" s="142" t="s">
        <v>936</v>
      </c>
      <c r="H47" s="142" t="s">
        <v>936</v>
      </c>
      <c r="I47" s="142" t="s">
        <v>936</v>
      </c>
      <c r="J47" s="142" t="s">
        <v>936</v>
      </c>
      <c r="K47" s="142" t="s">
        <v>936</v>
      </c>
      <c r="L47" s="142" t="s">
        <v>936</v>
      </c>
      <c r="M47" s="142" t="s">
        <v>936</v>
      </c>
      <c r="N47" s="142" t="s">
        <v>936</v>
      </c>
      <c r="O47" s="142" t="s">
        <v>936</v>
      </c>
      <c r="P47" s="142" t="s">
        <v>936</v>
      </c>
      <c r="Q47" s="142" t="s">
        <v>936</v>
      </c>
      <c r="R47" s="142" t="s">
        <v>936</v>
      </c>
      <c r="S47" s="142" t="s">
        <v>936</v>
      </c>
      <c r="T47" s="142" t="s">
        <v>936</v>
      </c>
      <c r="U47" s="142" t="s">
        <v>936</v>
      </c>
      <c r="V47" s="142" t="s">
        <v>936</v>
      </c>
      <c r="W47" s="142" t="s">
        <v>936</v>
      </c>
      <c r="X47" s="142" t="s">
        <v>936</v>
      </c>
      <c r="Y47" s="142" t="s">
        <v>936</v>
      </c>
      <c r="Z47" s="142" t="s">
        <v>936</v>
      </c>
      <c r="AA47" s="142" t="s">
        <v>936</v>
      </c>
      <c r="AB47" s="142" t="s">
        <v>936</v>
      </c>
      <c r="AC47" s="142" t="s">
        <v>936</v>
      </c>
      <c r="AD47" s="142" t="s">
        <v>936</v>
      </c>
      <c r="AE47" s="142" t="s">
        <v>936</v>
      </c>
      <c r="AF47" s="142" t="s">
        <v>936</v>
      </c>
      <c r="AG47" s="142" t="s">
        <v>936</v>
      </c>
      <c r="AH47" s="142" t="s">
        <v>936</v>
      </c>
      <c r="AI47" s="142" t="s">
        <v>936</v>
      </c>
      <c r="AJ47" s="142" t="s">
        <v>936</v>
      </c>
      <c r="AK47" s="142" t="s">
        <v>936</v>
      </c>
      <c r="AL47" s="142" t="s">
        <v>936</v>
      </c>
      <c r="AM47" s="142" t="s">
        <v>936</v>
      </c>
      <c r="AN47" s="142" t="s">
        <v>936</v>
      </c>
      <c r="AO47" s="142" t="s">
        <v>936</v>
      </c>
      <c r="AP47" s="142" t="s">
        <v>936</v>
      </c>
      <c r="AQ47" s="142" t="s">
        <v>936</v>
      </c>
      <c r="AR47" s="142" t="s">
        <v>936</v>
      </c>
      <c r="AS47" s="142" t="s">
        <v>936</v>
      </c>
      <c r="AT47" s="142" t="s">
        <v>936</v>
      </c>
      <c r="AU47" s="142" t="s">
        <v>936</v>
      </c>
      <c r="AV47" s="142" t="s">
        <v>936</v>
      </c>
      <c r="AW47" s="142" t="s">
        <v>936</v>
      </c>
      <c r="AX47" s="142" t="s">
        <v>936</v>
      </c>
      <c r="AY47" s="142" t="s">
        <v>936</v>
      </c>
      <c r="AZ47" s="142" t="s">
        <v>936</v>
      </c>
      <c r="BA47" s="142" t="s">
        <v>936</v>
      </c>
      <c r="BB47" s="142" t="s">
        <v>936</v>
      </c>
      <c r="BC47" s="142" t="s">
        <v>936</v>
      </c>
      <c r="BD47" s="142" t="s">
        <v>936</v>
      </c>
      <c r="BE47" s="142" t="s">
        <v>936</v>
      </c>
      <c r="BF47" s="142" t="s">
        <v>936</v>
      </c>
      <c r="BG47" s="142" t="s">
        <v>936</v>
      </c>
      <c r="BH47" s="142" t="s">
        <v>936</v>
      </c>
      <c r="BI47" s="142" t="s">
        <v>936</v>
      </c>
      <c r="BJ47" s="142" t="s">
        <v>936</v>
      </c>
      <c r="BK47" s="142" t="s">
        <v>936</v>
      </c>
      <c r="BL47" s="142" t="s">
        <v>936</v>
      </c>
      <c r="BM47" s="142" t="s">
        <v>936</v>
      </c>
      <c r="BN47" s="142" t="s">
        <v>936</v>
      </c>
      <c r="BO47" s="142" t="s">
        <v>936</v>
      </c>
      <c r="BP47" s="142" t="s">
        <v>936</v>
      </c>
      <c r="BQ47" s="142" t="s">
        <v>936</v>
      </c>
      <c r="BR47" s="142" t="s">
        <v>936</v>
      </c>
      <c r="BS47" s="142" t="s">
        <v>936</v>
      </c>
      <c r="BT47" s="142" t="s">
        <v>936</v>
      </c>
      <c r="BU47" s="142" t="s">
        <v>936</v>
      </c>
      <c r="BV47" s="142" t="s">
        <v>936</v>
      </c>
      <c r="BW47" s="142" t="s">
        <v>936</v>
      </c>
      <c r="BX47" s="142" t="s">
        <v>936</v>
      </c>
      <c r="BY47" s="142" t="s">
        <v>936</v>
      </c>
      <c r="BZ47" s="142" t="s">
        <v>936</v>
      </c>
      <c r="CA47" s="143"/>
    </row>
    <row r="48" spans="1:79" s="31" customFormat="1" ht="52.5">
      <c r="A48" s="112" t="s">
        <v>925</v>
      </c>
      <c r="B48" s="141" t="s">
        <v>926</v>
      </c>
      <c r="C48" s="114"/>
      <c r="D48" s="142" t="s">
        <v>936</v>
      </c>
      <c r="E48" s="142" t="s">
        <v>936</v>
      </c>
      <c r="F48" s="142" t="s">
        <v>936</v>
      </c>
      <c r="G48" s="142" t="s">
        <v>936</v>
      </c>
      <c r="H48" s="142" t="s">
        <v>936</v>
      </c>
      <c r="I48" s="142" t="s">
        <v>936</v>
      </c>
      <c r="J48" s="142" t="s">
        <v>936</v>
      </c>
      <c r="K48" s="142" t="s">
        <v>936</v>
      </c>
      <c r="L48" s="142" t="s">
        <v>936</v>
      </c>
      <c r="M48" s="142" t="s">
        <v>936</v>
      </c>
      <c r="N48" s="142" t="s">
        <v>936</v>
      </c>
      <c r="O48" s="142" t="s">
        <v>936</v>
      </c>
      <c r="P48" s="142" t="s">
        <v>936</v>
      </c>
      <c r="Q48" s="142" t="s">
        <v>936</v>
      </c>
      <c r="R48" s="142" t="s">
        <v>936</v>
      </c>
      <c r="S48" s="142" t="s">
        <v>936</v>
      </c>
      <c r="T48" s="142" t="s">
        <v>936</v>
      </c>
      <c r="U48" s="142" t="s">
        <v>936</v>
      </c>
      <c r="V48" s="142" t="s">
        <v>936</v>
      </c>
      <c r="W48" s="142" t="s">
        <v>936</v>
      </c>
      <c r="X48" s="142" t="s">
        <v>936</v>
      </c>
      <c r="Y48" s="142" t="s">
        <v>936</v>
      </c>
      <c r="Z48" s="142" t="s">
        <v>936</v>
      </c>
      <c r="AA48" s="142" t="s">
        <v>936</v>
      </c>
      <c r="AB48" s="142" t="s">
        <v>936</v>
      </c>
      <c r="AC48" s="142" t="s">
        <v>936</v>
      </c>
      <c r="AD48" s="142" t="s">
        <v>936</v>
      </c>
      <c r="AE48" s="142" t="s">
        <v>936</v>
      </c>
      <c r="AF48" s="142" t="s">
        <v>936</v>
      </c>
      <c r="AG48" s="142" t="s">
        <v>936</v>
      </c>
      <c r="AH48" s="142" t="s">
        <v>936</v>
      </c>
      <c r="AI48" s="142" t="s">
        <v>936</v>
      </c>
      <c r="AJ48" s="142" t="s">
        <v>936</v>
      </c>
      <c r="AK48" s="142" t="s">
        <v>936</v>
      </c>
      <c r="AL48" s="142" t="s">
        <v>936</v>
      </c>
      <c r="AM48" s="142" t="s">
        <v>936</v>
      </c>
      <c r="AN48" s="142" t="s">
        <v>936</v>
      </c>
      <c r="AO48" s="142" t="s">
        <v>936</v>
      </c>
      <c r="AP48" s="142" t="s">
        <v>936</v>
      </c>
      <c r="AQ48" s="142" t="s">
        <v>936</v>
      </c>
      <c r="AR48" s="142" t="s">
        <v>936</v>
      </c>
      <c r="AS48" s="142" t="s">
        <v>936</v>
      </c>
      <c r="AT48" s="142" t="s">
        <v>936</v>
      </c>
      <c r="AU48" s="142" t="s">
        <v>936</v>
      </c>
      <c r="AV48" s="142" t="s">
        <v>936</v>
      </c>
      <c r="AW48" s="142" t="s">
        <v>936</v>
      </c>
      <c r="AX48" s="142" t="s">
        <v>936</v>
      </c>
      <c r="AY48" s="142" t="s">
        <v>936</v>
      </c>
      <c r="AZ48" s="142" t="s">
        <v>936</v>
      </c>
      <c r="BA48" s="142" t="s">
        <v>936</v>
      </c>
      <c r="BB48" s="142" t="s">
        <v>936</v>
      </c>
      <c r="BC48" s="142" t="s">
        <v>936</v>
      </c>
      <c r="BD48" s="142" t="s">
        <v>936</v>
      </c>
      <c r="BE48" s="142" t="s">
        <v>936</v>
      </c>
      <c r="BF48" s="142" t="s">
        <v>936</v>
      </c>
      <c r="BG48" s="142" t="s">
        <v>936</v>
      </c>
      <c r="BH48" s="142" t="s">
        <v>936</v>
      </c>
      <c r="BI48" s="142" t="s">
        <v>936</v>
      </c>
      <c r="BJ48" s="142" t="s">
        <v>936</v>
      </c>
      <c r="BK48" s="142" t="s">
        <v>936</v>
      </c>
      <c r="BL48" s="142" t="s">
        <v>936</v>
      </c>
      <c r="BM48" s="142" t="s">
        <v>936</v>
      </c>
      <c r="BN48" s="142" t="s">
        <v>936</v>
      </c>
      <c r="BO48" s="142" t="s">
        <v>936</v>
      </c>
      <c r="BP48" s="142" t="s">
        <v>936</v>
      </c>
      <c r="BQ48" s="142" t="s">
        <v>936</v>
      </c>
      <c r="BR48" s="142" t="s">
        <v>936</v>
      </c>
      <c r="BS48" s="142" t="s">
        <v>936</v>
      </c>
      <c r="BT48" s="142" t="s">
        <v>936</v>
      </c>
      <c r="BU48" s="142" t="s">
        <v>936</v>
      </c>
      <c r="BV48" s="142" t="s">
        <v>936</v>
      </c>
      <c r="BW48" s="142" t="s">
        <v>936</v>
      </c>
      <c r="BX48" s="142" t="s">
        <v>936</v>
      </c>
      <c r="BY48" s="142" t="s">
        <v>936</v>
      </c>
      <c r="BZ48" s="142" t="s">
        <v>936</v>
      </c>
      <c r="CA48" s="143"/>
    </row>
    <row r="49" spans="1:79" s="31" customFormat="1" ht="21">
      <c r="A49" s="112" t="s">
        <v>463</v>
      </c>
      <c r="B49" s="141" t="s">
        <v>927</v>
      </c>
      <c r="C49" s="114"/>
      <c r="D49" s="142" t="s">
        <v>936</v>
      </c>
      <c r="E49" s="142" t="s">
        <v>936</v>
      </c>
      <c r="F49" s="142" t="s">
        <v>936</v>
      </c>
      <c r="G49" s="142" t="s">
        <v>936</v>
      </c>
      <c r="H49" s="142" t="s">
        <v>936</v>
      </c>
      <c r="I49" s="142" t="s">
        <v>936</v>
      </c>
      <c r="J49" s="142" t="s">
        <v>936</v>
      </c>
      <c r="K49" s="142" t="s">
        <v>936</v>
      </c>
      <c r="L49" s="142" t="s">
        <v>936</v>
      </c>
      <c r="M49" s="142" t="s">
        <v>936</v>
      </c>
      <c r="N49" s="142" t="s">
        <v>936</v>
      </c>
      <c r="O49" s="142" t="s">
        <v>936</v>
      </c>
      <c r="P49" s="142" t="s">
        <v>936</v>
      </c>
      <c r="Q49" s="142" t="s">
        <v>936</v>
      </c>
      <c r="R49" s="142" t="s">
        <v>936</v>
      </c>
      <c r="S49" s="142" t="s">
        <v>936</v>
      </c>
      <c r="T49" s="142" t="s">
        <v>936</v>
      </c>
      <c r="U49" s="142" t="s">
        <v>936</v>
      </c>
      <c r="V49" s="142" t="s">
        <v>936</v>
      </c>
      <c r="W49" s="142" t="s">
        <v>936</v>
      </c>
      <c r="X49" s="142" t="s">
        <v>936</v>
      </c>
      <c r="Y49" s="142" t="s">
        <v>936</v>
      </c>
      <c r="Z49" s="142" t="s">
        <v>936</v>
      </c>
      <c r="AA49" s="142" t="s">
        <v>936</v>
      </c>
      <c r="AB49" s="142" t="s">
        <v>936</v>
      </c>
      <c r="AC49" s="142" t="s">
        <v>936</v>
      </c>
      <c r="AD49" s="142" t="s">
        <v>936</v>
      </c>
      <c r="AE49" s="142" t="s">
        <v>936</v>
      </c>
      <c r="AF49" s="142" t="s">
        <v>936</v>
      </c>
      <c r="AG49" s="142" t="s">
        <v>936</v>
      </c>
      <c r="AH49" s="142" t="s">
        <v>936</v>
      </c>
      <c r="AI49" s="142" t="s">
        <v>936</v>
      </c>
      <c r="AJ49" s="142" t="s">
        <v>936</v>
      </c>
      <c r="AK49" s="142" t="s">
        <v>936</v>
      </c>
      <c r="AL49" s="142" t="s">
        <v>936</v>
      </c>
      <c r="AM49" s="142" t="s">
        <v>936</v>
      </c>
      <c r="AN49" s="142" t="s">
        <v>936</v>
      </c>
      <c r="AO49" s="142" t="s">
        <v>936</v>
      </c>
      <c r="AP49" s="142" t="s">
        <v>936</v>
      </c>
      <c r="AQ49" s="142" t="s">
        <v>936</v>
      </c>
      <c r="AR49" s="142" t="s">
        <v>936</v>
      </c>
      <c r="AS49" s="142" t="s">
        <v>936</v>
      </c>
      <c r="AT49" s="142" t="s">
        <v>936</v>
      </c>
      <c r="AU49" s="142" t="s">
        <v>936</v>
      </c>
      <c r="AV49" s="142" t="s">
        <v>936</v>
      </c>
      <c r="AW49" s="142" t="s">
        <v>936</v>
      </c>
      <c r="AX49" s="142" t="s">
        <v>936</v>
      </c>
      <c r="AY49" s="142" t="s">
        <v>936</v>
      </c>
      <c r="AZ49" s="142" t="s">
        <v>936</v>
      </c>
      <c r="BA49" s="142" t="s">
        <v>936</v>
      </c>
      <c r="BB49" s="142" t="s">
        <v>936</v>
      </c>
      <c r="BC49" s="142" t="s">
        <v>936</v>
      </c>
      <c r="BD49" s="142" t="s">
        <v>936</v>
      </c>
      <c r="BE49" s="142" t="s">
        <v>936</v>
      </c>
      <c r="BF49" s="142" t="s">
        <v>936</v>
      </c>
      <c r="BG49" s="142" t="s">
        <v>936</v>
      </c>
      <c r="BH49" s="142" t="s">
        <v>936</v>
      </c>
      <c r="BI49" s="142" t="s">
        <v>936</v>
      </c>
      <c r="BJ49" s="142" t="s">
        <v>936</v>
      </c>
      <c r="BK49" s="142" t="s">
        <v>936</v>
      </c>
      <c r="BL49" s="142" t="s">
        <v>936</v>
      </c>
      <c r="BM49" s="142" t="s">
        <v>936</v>
      </c>
      <c r="BN49" s="142" t="s">
        <v>936</v>
      </c>
      <c r="BO49" s="142" t="s">
        <v>936</v>
      </c>
      <c r="BP49" s="142" t="s">
        <v>936</v>
      </c>
      <c r="BQ49" s="142" t="s">
        <v>936</v>
      </c>
      <c r="BR49" s="142" t="s">
        <v>936</v>
      </c>
      <c r="BS49" s="142" t="s">
        <v>936</v>
      </c>
      <c r="BT49" s="142" t="s">
        <v>936</v>
      </c>
      <c r="BU49" s="142" t="s">
        <v>936</v>
      </c>
      <c r="BV49" s="142" t="s">
        <v>936</v>
      </c>
      <c r="BW49" s="142" t="s">
        <v>936</v>
      </c>
      <c r="BX49" s="142" t="s">
        <v>936</v>
      </c>
      <c r="BY49" s="142" t="s">
        <v>936</v>
      </c>
      <c r="BZ49" s="142" t="s">
        <v>936</v>
      </c>
      <c r="CA49" s="143"/>
    </row>
    <row r="50" spans="1:79" s="31" customFormat="1" ht="52.5">
      <c r="A50" s="112" t="s">
        <v>461</v>
      </c>
      <c r="B50" s="141" t="s">
        <v>928</v>
      </c>
      <c r="C50" s="114"/>
      <c r="D50" s="142" t="s">
        <v>936</v>
      </c>
      <c r="E50" s="142" t="s">
        <v>936</v>
      </c>
      <c r="F50" s="142" t="s">
        <v>936</v>
      </c>
      <c r="G50" s="142" t="s">
        <v>936</v>
      </c>
      <c r="H50" s="142" t="s">
        <v>936</v>
      </c>
      <c r="I50" s="142" t="s">
        <v>936</v>
      </c>
      <c r="J50" s="142" t="s">
        <v>936</v>
      </c>
      <c r="K50" s="142" t="s">
        <v>936</v>
      </c>
      <c r="L50" s="142" t="s">
        <v>936</v>
      </c>
      <c r="M50" s="142" t="s">
        <v>936</v>
      </c>
      <c r="N50" s="142" t="s">
        <v>936</v>
      </c>
      <c r="O50" s="142" t="s">
        <v>936</v>
      </c>
      <c r="P50" s="142" t="s">
        <v>936</v>
      </c>
      <c r="Q50" s="142" t="s">
        <v>936</v>
      </c>
      <c r="R50" s="142" t="s">
        <v>936</v>
      </c>
      <c r="S50" s="142" t="s">
        <v>936</v>
      </c>
      <c r="T50" s="142" t="s">
        <v>936</v>
      </c>
      <c r="U50" s="142" t="s">
        <v>936</v>
      </c>
      <c r="V50" s="142" t="s">
        <v>936</v>
      </c>
      <c r="W50" s="142" t="s">
        <v>936</v>
      </c>
      <c r="X50" s="142" t="s">
        <v>936</v>
      </c>
      <c r="Y50" s="142" t="s">
        <v>936</v>
      </c>
      <c r="Z50" s="142" t="s">
        <v>936</v>
      </c>
      <c r="AA50" s="142" t="s">
        <v>936</v>
      </c>
      <c r="AB50" s="142" t="s">
        <v>936</v>
      </c>
      <c r="AC50" s="142" t="s">
        <v>936</v>
      </c>
      <c r="AD50" s="142" t="s">
        <v>936</v>
      </c>
      <c r="AE50" s="142" t="s">
        <v>936</v>
      </c>
      <c r="AF50" s="142" t="s">
        <v>936</v>
      </c>
      <c r="AG50" s="142" t="s">
        <v>936</v>
      </c>
      <c r="AH50" s="142" t="s">
        <v>936</v>
      </c>
      <c r="AI50" s="142" t="s">
        <v>936</v>
      </c>
      <c r="AJ50" s="142" t="s">
        <v>936</v>
      </c>
      <c r="AK50" s="142" t="s">
        <v>936</v>
      </c>
      <c r="AL50" s="142" t="s">
        <v>936</v>
      </c>
      <c r="AM50" s="142" t="s">
        <v>936</v>
      </c>
      <c r="AN50" s="142" t="s">
        <v>936</v>
      </c>
      <c r="AO50" s="142" t="s">
        <v>936</v>
      </c>
      <c r="AP50" s="142" t="s">
        <v>936</v>
      </c>
      <c r="AQ50" s="142" t="s">
        <v>936</v>
      </c>
      <c r="AR50" s="142" t="s">
        <v>936</v>
      </c>
      <c r="AS50" s="142" t="s">
        <v>936</v>
      </c>
      <c r="AT50" s="142" t="s">
        <v>936</v>
      </c>
      <c r="AU50" s="142" t="s">
        <v>936</v>
      </c>
      <c r="AV50" s="142" t="s">
        <v>936</v>
      </c>
      <c r="AW50" s="142" t="s">
        <v>936</v>
      </c>
      <c r="AX50" s="142" t="s">
        <v>936</v>
      </c>
      <c r="AY50" s="142" t="s">
        <v>936</v>
      </c>
      <c r="AZ50" s="142" t="s">
        <v>936</v>
      </c>
      <c r="BA50" s="142" t="s">
        <v>936</v>
      </c>
      <c r="BB50" s="142" t="s">
        <v>936</v>
      </c>
      <c r="BC50" s="142" t="s">
        <v>936</v>
      </c>
      <c r="BD50" s="142" t="s">
        <v>936</v>
      </c>
      <c r="BE50" s="142" t="s">
        <v>936</v>
      </c>
      <c r="BF50" s="142" t="s">
        <v>936</v>
      </c>
      <c r="BG50" s="142" t="s">
        <v>936</v>
      </c>
      <c r="BH50" s="142" t="s">
        <v>936</v>
      </c>
      <c r="BI50" s="142" t="s">
        <v>936</v>
      </c>
      <c r="BJ50" s="142" t="s">
        <v>936</v>
      </c>
      <c r="BK50" s="142" t="s">
        <v>936</v>
      </c>
      <c r="BL50" s="142" t="s">
        <v>936</v>
      </c>
      <c r="BM50" s="142" t="s">
        <v>936</v>
      </c>
      <c r="BN50" s="142" t="s">
        <v>936</v>
      </c>
      <c r="BO50" s="142" t="s">
        <v>936</v>
      </c>
      <c r="BP50" s="142" t="s">
        <v>936</v>
      </c>
      <c r="BQ50" s="142" t="s">
        <v>936</v>
      </c>
      <c r="BR50" s="142" t="s">
        <v>936</v>
      </c>
      <c r="BS50" s="142" t="s">
        <v>936</v>
      </c>
      <c r="BT50" s="142" t="s">
        <v>936</v>
      </c>
      <c r="BU50" s="142" t="s">
        <v>936</v>
      </c>
      <c r="BV50" s="142" t="s">
        <v>936</v>
      </c>
      <c r="BW50" s="142" t="s">
        <v>936</v>
      </c>
      <c r="BX50" s="142" t="s">
        <v>936</v>
      </c>
      <c r="BY50" s="142" t="s">
        <v>936</v>
      </c>
      <c r="BZ50" s="142" t="s">
        <v>936</v>
      </c>
      <c r="CA50" s="143"/>
    </row>
    <row r="51" spans="1:79" s="31" customFormat="1" ht="21">
      <c r="A51" s="112" t="s">
        <v>459</v>
      </c>
      <c r="B51" s="141" t="s">
        <v>929</v>
      </c>
      <c r="C51" s="114"/>
      <c r="D51" s="142" t="s">
        <v>936</v>
      </c>
      <c r="E51" s="142" t="s">
        <v>936</v>
      </c>
      <c r="F51" s="142" t="s">
        <v>936</v>
      </c>
      <c r="G51" s="142" t="s">
        <v>936</v>
      </c>
      <c r="H51" s="142" t="s">
        <v>936</v>
      </c>
      <c r="I51" s="142" t="s">
        <v>936</v>
      </c>
      <c r="J51" s="142" t="s">
        <v>936</v>
      </c>
      <c r="K51" s="142" t="s">
        <v>936</v>
      </c>
      <c r="L51" s="142" t="s">
        <v>936</v>
      </c>
      <c r="M51" s="142" t="s">
        <v>936</v>
      </c>
      <c r="N51" s="142" t="s">
        <v>936</v>
      </c>
      <c r="O51" s="142" t="s">
        <v>936</v>
      </c>
      <c r="P51" s="142" t="s">
        <v>936</v>
      </c>
      <c r="Q51" s="142" t="s">
        <v>936</v>
      </c>
      <c r="R51" s="142" t="s">
        <v>936</v>
      </c>
      <c r="S51" s="142" t="s">
        <v>936</v>
      </c>
      <c r="T51" s="142" t="s">
        <v>936</v>
      </c>
      <c r="U51" s="142" t="s">
        <v>936</v>
      </c>
      <c r="V51" s="142" t="s">
        <v>936</v>
      </c>
      <c r="W51" s="142" t="s">
        <v>936</v>
      </c>
      <c r="X51" s="142" t="s">
        <v>936</v>
      </c>
      <c r="Y51" s="142" t="s">
        <v>936</v>
      </c>
      <c r="Z51" s="142" t="s">
        <v>936</v>
      </c>
      <c r="AA51" s="142" t="s">
        <v>936</v>
      </c>
      <c r="AB51" s="142" t="s">
        <v>936</v>
      </c>
      <c r="AC51" s="142" t="s">
        <v>936</v>
      </c>
      <c r="AD51" s="142" t="s">
        <v>936</v>
      </c>
      <c r="AE51" s="142" t="s">
        <v>936</v>
      </c>
      <c r="AF51" s="142" t="s">
        <v>936</v>
      </c>
      <c r="AG51" s="142" t="s">
        <v>936</v>
      </c>
      <c r="AH51" s="142" t="s">
        <v>936</v>
      </c>
      <c r="AI51" s="142" t="s">
        <v>936</v>
      </c>
      <c r="AJ51" s="142" t="s">
        <v>936</v>
      </c>
      <c r="AK51" s="142" t="s">
        <v>936</v>
      </c>
      <c r="AL51" s="142" t="s">
        <v>936</v>
      </c>
      <c r="AM51" s="142" t="s">
        <v>936</v>
      </c>
      <c r="AN51" s="142" t="s">
        <v>936</v>
      </c>
      <c r="AO51" s="142" t="s">
        <v>936</v>
      </c>
      <c r="AP51" s="142" t="s">
        <v>936</v>
      </c>
      <c r="AQ51" s="142" t="s">
        <v>936</v>
      </c>
      <c r="AR51" s="142" t="s">
        <v>936</v>
      </c>
      <c r="AS51" s="142" t="s">
        <v>936</v>
      </c>
      <c r="AT51" s="142" t="s">
        <v>936</v>
      </c>
      <c r="AU51" s="142" t="s">
        <v>936</v>
      </c>
      <c r="AV51" s="142" t="s">
        <v>936</v>
      </c>
      <c r="AW51" s="142" t="s">
        <v>936</v>
      </c>
      <c r="AX51" s="142" t="s">
        <v>936</v>
      </c>
      <c r="AY51" s="142" t="s">
        <v>936</v>
      </c>
      <c r="AZ51" s="142" t="s">
        <v>936</v>
      </c>
      <c r="BA51" s="142" t="s">
        <v>936</v>
      </c>
      <c r="BB51" s="142" t="s">
        <v>936</v>
      </c>
      <c r="BC51" s="142" t="s">
        <v>936</v>
      </c>
      <c r="BD51" s="142" t="s">
        <v>936</v>
      </c>
      <c r="BE51" s="142" t="s">
        <v>936</v>
      </c>
      <c r="BF51" s="142" t="s">
        <v>936</v>
      </c>
      <c r="BG51" s="142" t="s">
        <v>936</v>
      </c>
      <c r="BH51" s="142" t="s">
        <v>936</v>
      </c>
      <c r="BI51" s="142" t="s">
        <v>936</v>
      </c>
      <c r="BJ51" s="142" t="s">
        <v>936</v>
      </c>
      <c r="BK51" s="142" t="s">
        <v>936</v>
      </c>
      <c r="BL51" s="142" t="s">
        <v>936</v>
      </c>
      <c r="BM51" s="142" t="s">
        <v>936</v>
      </c>
      <c r="BN51" s="142" t="s">
        <v>936</v>
      </c>
      <c r="BO51" s="142" t="s">
        <v>936</v>
      </c>
      <c r="BP51" s="142" t="s">
        <v>936</v>
      </c>
      <c r="BQ51" s="142" t="s">
        <v>936</v>
      </c>
      <c r="BR51" s="142" t="s">
        <v>936</v>
      </c>
      <c r="BS51" s="142" t="s">
        <v>936</v>
      </c>
      <c r="BT51" s="142" t="s">
        <v>936</v>
      </c>
      <c r="BU51" s="142" t="s">
        <v>936</v>
      </c>
      <c r="BV51" s="142" t="s">
        <v>936</v>
      </c>
      <c r="BW51" s="142" t="s">
        <v>936</v>
      </c>
      <c r="BX51" s="142" t="s">
        <v>936</v>
      </c>
      <c r="BY51" s="142" t="s">
        <v>936</v>
      </c>
      <c r="BZ51" s="142" t="s">
        <v>936</v>
      </c>
      <c r="CA51" s="143"/>
    </row>
    <row r="52" spans="1:79" s="31" customFormat="1" ht="42">
      <c r="A52" s="112" t="s">
        <v>455</v>
      </c>
      <c r="B52" s="141" t="s">
        <v>930</v>
      </c>
      <c r="C52" s="114"/>
      <c r="D52" s="142" t="s">
        <v>936</v>
      </c>
      <c r="E52" s="142" t="s">
        <v>936</v>
      </c>
      <c r="F52" s="142" t="s">
        <v>936</v>
      </c>
      <c r="G52" s="142" t="s">
        <v>936</v>
      </c>
      <c r="H52" s="142" t="s">
        <v>936</v>
      </c>
      <c r="I52" s="142" t="s">
        <v>936</v>
      </c>
      <c r="J52" s="142" t="s">
        <v>936</v>
      </c>
      <c r="K52" s="142" t="s">
        <v>936</v>
      </c>
      <c r="L52" s="142" t="s">
        <v>936</v>
      </c>
      <c r="M52" s="142" t="s">
        <v>936</v>
      </c>
      <c r="N52" s="142" t="s">
        <v>936</v>
      </c>
      <c r="O52" s="142" t="s">
        <v>936</v>
      </c>
      <c r="P52" s="142" t="s">
        <v>936</v>
      </c>
      <c r="Q52" s="142" t="s">
        <v>936</v>
      </c>
      <c r="R52" s="142" t="s">
        <v>936</v>
      </c>
      <c r="S52" s="142" t="s">
        <v>936</v>
      </c>
      <c r="T52" s="142" t="s">
        <v>936</v>
      </c>
      <c r="U52" s="142" t="s">
        <v>936</v>
      </c>
      <c r="V52" s="142" t="s">
        <v>936</v>
      </c>
      <c r="W52" s="142" t="s">
        <v>936</v>
      </c>
      <c r="X52" s="142" t="s">
        <v>936</v>
      </c>
      <c r="Y52" s="142" t="s">
        <v>936</v>
      </c>
      <c r="Z52" s="142" t="s">
        <v>936</v>
      </c>
      <c r="AA52" s="142" t="s">
        <v>936</v>
      </c>
      <c r="AB52" s="142" t="s">
        <v>936</v>
      </c>
      <c r="AC52" s="142" t="s">
        <v>936</v>
      </c>
      <c r="AD52" s="142" t="s">
        <v>936</v>
      </c>
      <c r="AE52" s="142" t="s">
        <v>936</v>
      </c>
      <c r="AF52" s="142" t="s">
        <v>936</v>
      </c>
      <c r="AG52" s="142" t="s">
        <v>936</v>
      </c>
      <c r="AH52" s="142" t="s">
        <v>936</v>
      </c>
      <c r="AI52" s="142" t="s">
        <v>936</v>
      </c>
      <c r="AJ52" s="142" t="s">
        <v>936</v>
      </c>
      <c r="AK52" s="142" t="s">
        <v>936</v>
      </c>
      <c r="AL52" s="142" t="s">
        <v>936</v>
      </c>
      <c r="AM52" s="142" t="s">
        <v>936</v>
      </c>
      <c r="AN52" s="142" t="s">
        <v>936</v>
      </c>
      <c r="AO52" s="142" t="s">
        <v>936</v>
      </c>
      <c r="AP52" s="142" t="s">
        <v>936</v>
      </c>
      <c r="AQ52" s="142" t="s">
        <v>936</v>
      </c>
      <c r="AR52" s="142" t="s">
        <v>936</v>
      </c>
      <c r="AS52" s="142" t="s">
        <v>936</v>
      </c>
      <c r="AT52" s="142" t="s">
        <v>936</v>
      </c>
      <c r="AU52" s="142" t="s">
        <v>936</v>
      </c>
      <c r="AV52" s="142" t="s">
        <v>936</v>
      </c>
      <c r="AW52" s="142" t="s">
        <v>936</v>
      </c>
      <c r="AX52" s="142" t="s">
        <v>936</v>
      </c>
      <c r="AY52" s="142" t="s">
        <v>936</v>
      </c>
      <c r="AZ52" s="142" t="s">
        <v>936</v>
      </c>
      <c r="BA52" s="142" t="s">
        <v>936</v>
      </c>
      <c r="BB52" s="142" t="s">
        <v>936</v>
      </c>
      <c r="BC52" s="142" t="s">
        <v>936</v>
      </c>
      <c r="BD52" s="142" t="s">
        <v>936</v>
      </c>
      <c r="BE52" s="142" t="s">
        <v>936</v>
      </c>
      <c r="BF52" s="142" t="s">
        <v>936</v>
      </c>
      <c r="BG52" s="142" t="s">
        <v>936</v>
      </c>
      <c r="BH52" s="142" t="s">
        <v>936</v>
      </c>
      <c r="BI52" s="142" t="s">
        <v>936</v>
      </c>
      <c r="BJ52" s="142" t="s">
        <v>936</v>
      </c>
      <c r="BK52" s="142" t="s">
        <v>936</v>
      </c>
      <c r="BL52" s="142" t="s">
        <v>936</v>
      </c>
      <c r="BM52" s="142" t="s">
        <v>936</v>
      </c>
      <c r="BN52" s="142" t="s">
        <v>936</v>
      </c>
      <c r="BO52" s="142" t="s">
        <v>936</v>
      </c>
      <c r="BP52" s="142" t="s">
        <v>936</v>
      </c>
      <c r="BQ52" s="142" t="s">
        <v>936</v>
      </c>
      <c r="BR52" s="142" t="s">
        <v>936</v>
      </c>
      <c r="BS52" s="142" t="s">
        <v>936</v>
      </c>
      <c r="BT52" s="142" t="s">
        <v>936</v>
      </c>
      <c r="BU52" s="142" t="s">
        <v>936</v>
      </c>
      <c r="BV52" s="142" t="s">
        <v>936</v>
      </c>
      <c r="BW52" s="142" t="s">
        <v>936</v>
      </c>
      <c r="BX52" s="142" t="s">
        <v>936</v>
      </c>
      <c r="BY52" s="142" t="s">
        <v>936</v>
      </c>
      <c r="BZ52" s="142" t="s">
        <v>936</v>
      </c>
      <c r="CA52" s="143"/>
    </row>
    <row r="53" spans="1:79" s="31" customFormat="1" ht="31.5">
      <c r="A53" s="112" t="s">
        <v>447</v>
      </c>
      <c r="B53" s="141" t="s">
        <v>931</v>
      </c>
      <c r="C53" s="114"/>
      <c r="D53" s="144">
        <f>SUM(D54)</f>
        <v>13.401</v>
      </c>
      <c r="E53" s="144">
        <f aca="true" t="shared" si="4" ref="E53:BP53">SUM(E54)</f>
        <v>0</v>
      </c>
      <c r="F53" s="144">
        <f t="shared" si="4"/>
        <v>13.401</v>
      </c>
      <c r="G53" s="144">
        <f t="shared" si="4"/>
        <v>0</v>
      </c>
      <c r="H53" s="144">
        <f t="shared" si="4"/>
        <v>0</v>
      </c>
      <c r="I53" s="144">
        <f t="shared" si="4"/>
        <v>8.28</v>
      </c>
      <c r="J53" s="144">
        <f t="shared" si="4"/>
        <v>0</v>
      </c>
      <c r="K53" s="144">
        <f t="shared" si="4"/>
        <v>0</v>
      </c>
      <c r="L53" s="144">
        <f t="shared" si="4"/>
        <v>0</v>
      </c>
      <c r="M53" s="144">
        <f t="shared" si="4"/>
        <v>0.855</v>
      </c>
      <c r="N53" s="144">
        <f t="shared" si="4"/>
        <v>0</v>
      </c>
      <c r="O53" s="144">
        <f t="shared" si="4"/>
        <v>0</v>
      </c>
      <c r="P53" s="144">
        <f t="shared" si="4"/>
        <v>0.8</v>
      </c>
      <c r="Q53" s="144">
        <f t="shared" si="4"/>
        <v>0</v>
      </c>
      <c r="R53" s="144">
        <f t="shared" si="4"/>
        <v>0</v>
      </c>
      <c r="S53" s="144">
        <f t="shared" si="4"/>
        <v>0</v>
      </c>
      <c r="T53" s="144">
        <f t="shared" si="4"/>
        <v>1.916</v>
      </c>
      <c r="U53" s="144">
        <f t="shared" si="4"/>
        <v>0</v>
      </c>
      <c r="V53" s="144">
        <f t="shared" si="4"/>
        <v>0</v>
      </c>
      <c r="W53" s="144">
        <f t="shared" si="4"/>
        <v>2.38</v>
      </c>
      <c r="X53" s="144">
        <f t="shared" si="4"/>
        <v>0</v>
      </c>
      <c r="Y53" s="144">
        <f t="shared" si="4"/>
        <v>0</v>
      </c>
      <c r="Z53" s="144">
        <f t="shared" si="4"/>
        <v>0</v>
      </c>
      <c r="AA53" s="144">
        <f t="shared" si="4"/>
        <v>8.404</v>
      </c>
      <c r="AB53" s="144">
        <f t="shared" si="4"/>
        <v>0</v>
      </c>
      <c r="AC53" s="144">
        <f t="shared" si="4"/>
        <v>0</v>
      </c>
      <c r="AD53" s="144">
        <f t="shared" si="4"/>
        <v>5.1</v>
      </c>
      <c r="AE53" s="144">
        <f t="shared" si="4"/>
        <v>0</v>
      </c>
      <c r="AF53" s="144">
        <f t="shared" si="4"/>
        <v>0</v>
      </c>
      <c r="AG53" s="144">
        <f t="shared" si="4"/>
        <v>0</v>
      </c>
      <c r="AH53" s="144">
        <f t="shared" si="4"/>
        <v>2.226</v>
      </c>
      <c r="AI53" s="144">
        <f t="shared" si="4"/>
        <v>0</v>
      </c>
      <c r="AJ53" s="144">
        <f t="shared" si="4"/>
        <v>0</v>
      </c>
      <c r="AK53" s="144">
        <f t="shared" si="4"/>
        <v>0</v>
      </c>
      <c r="AL53" s="144">
        <f t="shared" si="4"/>
        <v>0</v>
      </c>
      <c r="AM53" s="144">
        <f t="shared" si="4"/>
        <v>0</v>
      </c>
      <c r="AN53" s="144">
        <f t="shared" si="4"/>
        <v>0</v>
      </c>
      <c r="AO53" s="144">
        <f t="shared" si="4"/>
        <v>2.099</v>
      </c>
      <c r="AP53" s="144">
        <f t="shared" si="4"/>
        <v>0</v>
      </c>
      <c r="AQ53" s="144">
        <f t="shared" si="4"/>
        <v>0</v>
      </c>
      <c r="AR53" s="144">
        <f t="shared" si="4"/>
        <v>3.2550000000000003</v>
      </c>
      <c r="AS53" s="144">
        <f t="shared" si="4"/>
        <v>0</v>
      </c>
      <c r="AT53" s="144">
        <f t="shared" si="4"/>
        <v>0</v>
      </c>
      <c r="AU53" s="144">
        <f t="shared" si="4"/>
        <v>0</v>
      </c>
      <c r="AV53" s="144">
        <f t="shared" si="4"/>
        <v>0.505</v>
      </c>
      <c r="AW53" s="144">
        <f t="shared" si="4"/>
        <v>0</v>
      </c>
      <c r="AX53" s="144">
        <f t="shared" si="4"/>
        <v>0</v>
      </c>
      <c r="AY53" s="144">
        <f t="shared" si="4"/>
        <v>0.805</v>
      </c>
      <c r="AZ53" s="144">
        <f t="shared" si="4"/>
        <v>0</v>
      </c>
      <c r="BA53" s="144">
        <f t="shared" si="4"/>
        <v>0</v>
      </c>
      <c r="BB53" s="144">
        <f t="shared" si="4"/>
        <v>0</v>
      </c>
      <c r="BC53" s="144">
        <f t="shared" si="4"/>
        <v>1.594</v>
      </c>
      <c r="BD53" s="144">
        <f t="shared" si="4"/>
        <v>0</v>
      </c>
      <c r="BE53" s="144">
        <f t="shared" si="4"/>
        <v>0</v>
      </c>
      <c r="BF53" s="144">
        <f t="shared" si="4"/>
        <v>2.45</v>
      </c>
      <c r="BG53" s="144">
        <f t="shared" si="4"/>
        <v>0</v>
      </c>
      <c r="BH53" s="144">
        <f t="shared" si="4"/>
        <v>0</v>
      </c>
      <c r="BI53" s="144">
        <f t="shared" si="4"/>
        <v>0</v>
      </c>
      <c r="BJ53" s="144">
        <f t="shared" si="4"/>
        <v>0</v>
      </c>
      <c r="BK53" s="144">
        <f t="shared" si="4"/>
        <v>0</v>
      </c>
      <c r="BL53" s="144">
        <f t="shared" si="4"/>
        <v>0</v>
      </c>
      <c r="BM53" s="144">
        <f t="shared" si="4"/>
        <v>0</v>
      </c>
      <c r="BN53" s="144">
        <f t="shared" si="4"/>
        <v>0</v>
      </c>
      <c r="BO53" s="144">
        <f t="shared" si="4"/>
        <v>0</v>
      </c>
      <c r="BP53" s="144">
        <f t="shared" si="4"/>
        <v>0</v>
      </c>
      <c r="BQ53" s="144">
        <f aca="true" t="shared" si="5" ref="BQ53:BY53">SUM(BQ54)</f>
        <v>0</v>
      </c>
      <c r="BR53" s="144">
        <f t="shared" si="5"/>
        <v>0</v>
      </c>
      <c r="BS53" s="144">
        <f t="shared" si="5"/>
        <v>0</v>
      </c>
      <c r="BT53" s="144">
        <f t="shared" si="5"/>
        <v>0</v>
      </c>
      <c r="BU53" s="144">
        <f t="shared" si="5"/>
        <v>0</v>
      </c>
      <c r="BV53" s="144">
        <f t="shared" si="5"/>
        <v>0</v>
      </c>
      <c r="BW53" s="144">
        <f t="shared" si="5"/>
        <v>0</v>
      </c>
      <c r="BX53" s="144">
        <f t="shared" si="5"/>
        <v>0</v>
      </c>
      <c r="BY53" s="144">
        <f t="shared" si="5"/>
        <v>-0.32199999999999984</v>
      </c>
      <c r="BZ53" s="146">
        <f aca="true" t="shared" si="6" ref="BZ53:BZ59">IF(T53&lt;&gt;0,BY53/T53,0)</f>
        <v>-0.16805845511482248</v>
      </c>
      <c r="CA53" s="143"/>
    </row>
    <row r="54" spans="1:79" ht="21">
      <c r="A54" s="112" t="s">
        <v>862</v>
      </c>
      <c r="B54" s="141" t="s">
        <v>863</v>
      </c>
      <c r="C54" s="145"/>
      <c r="D54" s="144">
        <f>SUM(D55:D59)</f>
        <v>13.401</v>
      </c>
      <c r="E54" s="144">
        <f aca="true" t="shared" si="7" ref="E54:BP54">SUM(E55:E59)</f>
        <v>0</v>
      </c>
      <c r="F54" s="144">
        <f t="shared" si="7"/>
        <v>13.401</v>
      </c>
      <c r="G54" s="144">
        <f t="shared" si="7"/>
        <v>0</v>
      </c>
      <c r="H54" s="144">
        <f t="shared" si="7"/>
        <v>0</v>
      </c>
      <c r="I54" s="144">
        <f t="shared" si="7"/>
        <v>8.28</v>
      </c>
      <c r="J54" s="144">
        <f t="shared" si="7"/>
        <v>0</v>
      </c>
      <c r="K54" s="144">
        <f t="shared" si="7"/>
        <v>0</v>
      </c>
      <c r="L54" s="144">
        <f t="shared" si="7"/>
        <v>0</v>
      </c>
      <c r="M54" s="144">
        <f t="shared" si="7"/>
        <v>0.855</v>
      </c>
      <c r="N54" s="144">
        <f t="shared" si="7"/>
        <v>0</v>
      </c>
      <c r="O54" s="144">
        <f t="shared" si="7"/>
        <v>0</v>
      </c>
      <c r="P54" s="144">
        <f t="shared" si="7"/>
        <v>0.8</v>
      </c>
      <c r="Q54" s="144">
        <f t="shared" si="7"/>
        <v>0</v>
      </c>
      <c r="R54" s="144">
        <f t="shared" si="7"/>
        <v>0</v>
      </c>
      <c r="S54" s="144">
        <f t="shared" si="7"/>
        <v>0</v>
      </c>
      <c r="T54" s="144">
        <f t="shared" si="7"/>
        <v>1.916</v>
      </c>
      <c r="U54" s="144">
        <f t="shared" si="7"/>
        <v>0</v>
      </c>
      <c r="V54" s="144">
        <f t="shared" si="7"/>
        <v>0</v>
      </c>
      <c r="W54" s="144">
        <f t="shared" si="7"/>
        <v>2.38</v>
      </c>
      <c r="X54" s="144">
        <f t="shared" si="7"/>
        <v>0</v>
      </c>
      <c r="Y54" s="144">
        <f t="shared" si="7"/>
        <v>0</v>
      </c>
      <c r="Z54" s="144">
        <f t="shared" si="7"/>
        <v>0</v>
      </c>
      <c r="AA54" s="144">
        <f t="shared" si="7"/>
        <v>8.404</v>
      </c>
      <c r="AB54" s="144">
        <f t="shared" si="7"/>
        <v>0</v>
      </c>
      <c r="AC54" s="144">
        <f t="shared" si="7"/>
        <v>0</v>
      </c>
      <c r="AD54" s="144">
        <f t="shared" si="7"/>
        <v>5.1</v>
      </c>
      <c r="AE54" s="144">
        <f t="shared" si="7"/>
        <v>0</v>
      </c>
      <c r="AF54" s="144">
        <f t="shared" si="7"/>
        <v>0</v>
      </c>
      <c r="AG54" s="144">
        <f t="shared" si="7"/>
        <v>0</v>
      </c>
      <c r="AH54" s="144">
        <f t="shared" si="7"/>
        <v>2.226</v>
      </c>
      <c r="AI54" s="144">
        <f t="shared" si="7"/>
        <v>0</v>
      </c>
      <c r="AJ54" s="144">
        <f t="shared" si="7"/>
        <v>0</v>
      </c>
      <c r="AK54" s="144">
        <f t="shared" si="7"/>
        <v>0</v>
      </c>
      <c r="AL54" s="144">
        <f t="shared" si="7"/>
        <v>0</v>
      </c>
      <c r="AM54" s="144">
        <f t="shared" si="7"/>
        <v>0</v>
      </c>
      <c r="AN54" s="144">
        <f t="shared" si="7"/>
        <v>0</v>
      </c>
      <c r="AO54" s="144">
        <f t="shared" si="7"/>
        <v>2.099</v>
      </c>
      <c r="AP54" s="144">
        <f t="shared" si="7"/>
        <v>0</v>
      </c>
      <c r="AQ54" s="144">
        <f t="shared" si="7"/>
        <v>0</v>
      </c>
      <c r="AR54" s="144">
        <f t="shared" si="7"/>
        <v>3.2550000000000003</v>
      </c>
      <c r="AS54" s="144">
        <f t="shared" si="7"/>
        <v>0</v>
      </c>
      <c r="AT54" s="144">
        <f t="shared" si="7"/>
        <v>0</v>
      </c>
      <c r="AU54" s="144">
        <f t="shared" si="7"/>
        <v>0</v>
      </c>
      <c r="AV54" s="144">
        <f t="shared" si="7"/>
        <v>0.505</v>
      </c>
      <c r="AW54" s="144">
        <f t="shared" si="7"/>
        <v>0</v>
      </c>
      <c r="AX54" s="144">
        <f t="shared" si="7"/>
        <v>0</v>
      </c>
      <c r="AY54" s="144">
        <f t="shared" si="7"/>
        <v>0.805</v>
      </c>
      <c r="AZ54" s="144">
        <f t="shared" si="7"/>
        <v>0</v>
      </c>
      <c r="BA54" s="144">
        <f t="shared" si="7"/>
        <v>0</v>
      </c>
      <c r="BB54" s="144">
        <f t="shared" si="7"/>
        <v>0</v>
      </c>
      <c r="BC54" s="144">
        <f t="shared" si="7"/>
        <v>1.594</v>
      </c>
      <c r="BD54" s="144">
        <f t="shared" si="7"/>
        <v>0</v>
      </c>
      <c r="BE54" s="144">
        <f t="shared" si="7"/>
        <v>0</v>
      </c>
      <c r="BF54" s="144">
        <f t="shared" si="7"/>
        <v>2.45</v>
      </c>
      <c r="BG54" s="144">
        <f t="shared" si="7"/>
        <v>0</v>
      </c>
      <c r="BH54" s="144">
        <f t="shared" si="7"/>
        <v>0</v>
      </c>
      <c r="BI54" s="144">
        <f t="shared" si="7"/>
        <v>0</v>
      </c>
      <c r="BJ54" s="144">
        <f t="shared" si="7"/>
        <v>0</v>
      </c>
      <c r="BK54" s="144">
        <f t="shared" si="7"/>
        <v>0</v>
      </c>
      <c r="BL54" s="144">
        <f t="shared" si="7"/>
        <v>0</v>
      </c>
      <c r="BM54" s="144">
        <f t="shared" si="7"/>
        <v>0</v>
      </c>
      <c r="BN54" s="144">
        <f t="shared" si="7"/>
        <v>0</v>
      </c>
      <c r="BO54" s="144">
        <f t="shared" si="7"/>
        <v>0</v>
      </c>
      <c r="BP54" s="144">
        <f t="shared" si="7"/>
        <v>0</v>
      </c>
      <c r="BQ54" s="144">
        <f aca="true" t="shared" si="8" ref="BQ54:BY54">SUM(BQ55:BQ59)</f>
        <v>0</v>
      </c>
      <c r="BR54" s="144">
        <f t="shared" si="8"/>
        <v>0</v>
      </c>
      <c r="BS54" s="144">
        <f t="shared" si="8"/>
        <v>0</v>
      </c>
      <c r="BT54" s="144">
        <f t="shared" si="8"/>
        <v>0</v>
      </c>
      <c r="BU54" s="144">
        <f t="shared" si="8"/>
        <v>0</v>
      </c>
      <c r="BV54" s="144">
        <f t="shared" si="8"/>
        <v>0</v>
      </c>
      <c r="BW54" s="144">
        <f t="shared" si="8"/>
        <v>0</v>
      </c>
      <c r="BX54" s="144">
        <f t="shared" si="8"/>
        <v>0</v>
      </c>
      <c r="BY54" s="144">
        <f t="shared" si="8"/>
        <v>-0.32199999999999984</v>
      </c>
      <c r="BZ54" s="146">
        <f t="shared" si="6"/>
        <v>-0.16805845511482248</v>
      </c>
      <c r="CA54" s="147"/>
    </row>
    <row r="55" spans="1:79" ht="15.75">
      <c r="A55" s="112"/>
      <c r="B55" s="113" t="s">
        <v>864</v>
      </c>
      <c r="C55" s="112" t="s">
        <v>865</v>
      </c>
      <c r="D55" s="114">
        <f>F55</f>
        <v>2.226</v>
      </c>
      <c r="E55" s="114">
        <f aca="true" t="shared" si="9" ref="E55:K55">L55+S55+Z55+AG55</f>
        <v>0</v>
      </c>
      <c r="F55" s="114">
        <f t="shared" si="9"/>
        <v>2.226</v>
      </c>
      <c r="G55" s="114">
        <f t="shared" si="9"/>
        <v>0</v>
      </c>
      <c r="H55" s="114">
        <f t="shared" si="9"/>
        <v>0</v>
      </c>
      <c r="I55" s="114">
        <f t="shared" si="9"/>
        <v>0</v>
      </c>
      <c r="J55" s="114">
        <f t="shared" si="9"/>
        <v>0</v>
      </c>
      <c r="K55" s="114">
        <f t="shared" si="9"/>
        <v>0</v>
      </c>
      <c r="L55" s="114">
        <v>0</v>
      </c>
      <c r="M55" s="114">
        <v>0</v>
      </c>
      <c r="N55" s="114">
        <v>0</v>
      </c>
      <c r="O55" s="114">
        <v>0</v>
      </c>
      <c r="P55" s="114">
        <v>0</v>
      </c>
      <c r="Q55" s="114">
        <v>0</v>
      </c>
      <c r="R55" s="114">
        <v>0</v>
      </c>
      <c r="S55" s="114">
        <v>0</v>
      </c>
      <c r="T55" s="114">
        <v>0</v>
      </c>
      <c r="U55" s="114">
        <v>0</v>
      </c>
      <c r="V55" s="114">
        <v>0</v>
      </c>
      <c r="W55" s="114">
        <v>0</v>
      </c>
      <c r="X55" s="114">
        <v>0</v>
      </c>
      <c r="Y55" s="114">
        <v>0</v>
      </c>
      <c r="Z55" s="114">
        <v>0</v>
      </c>
      <c r="AA55" s="114">
        <v>0</v>
      </c>
      <c r="AB55" s="114">
        <v>0</v>
      </c>
      <c r="AC55" s="114">
        <v>0</v>
      </c>
      <c r="AD55" s="114">
        <v>0</v>
      </c>
      <c r="AE55" s="114">
        <v>0</v>
      </c>
      <c r="AF55" s="114">
        <v>0</v>
      </c>
      <c r="AG55" s="114">
        <v>0</v>
      </c>
      <c r="AH55" s="114">
        <v>2.226</v>
      </c>
      <c r="AI55" s="114">
        <v>0</v>
      </c>
      <c r="AJ55" s="114">
        <v>0</v>
      </c>
      <c r="AK55" s="114">
        <v>0</v>
      </c>
      <c r="AL55" s="114">
        <v>0</v>
      </c>
      <c r="AM55" s="114">
        <v>0</v>
      </c>
      <c r="AN55" s="114">
        <f aca="true" t="shared" si="10" ref="AN55:AT55">AU55+BB55+BI55+BP55</f>
        <v>0</v>
      </c>
      <c r="AO55" s="114">
        <f t="shared" si="10"/>
        <v>0</v>
      </c>
      <c r="AP55" s="114">
        <f t="shared" si="10"/>
        <v>0</v>
      </c>
      <c r="AQ55" s="114">
        <f t="shared" si="10"/>
        <v>0</v>
      </c>
      <c r="AR55" s="114">
        <f t="shared" si="10"/>
        <v>0</v>
      </c>
      <c r="AS55" s="114">
        <f t="shared" si="10"/>
        <v>0</v>
      </c>
      <c r="AT55" s="114">
        <f t="shared" si="10"/>
        <v>0</v>
      </c>
      <c r="AU55" s="114">
        <v>0</v>
      </c>
      <c r="AV55" s="114">
        <v>0</v>
      </c>
      <c r="AW55" s="114">
        <v>0</v>
      </c>
      <c r="AX55" s="114">
        <v>0</v>
      </c>
      <c r="AY55" s="114">
        <v>0</v>
      </c>
      <c r="AZ55" s="114">
        <v>0</v>
      </c>
      <c r="BA55" s="114">
        <v>0</v>
      </c>
      <c r="BB55" s="114">
        <v>0</v>
      </c>
      <c r="BC55" s="114">
        <v>0</v>
      </c>
      <c r="BD55" s="114">
        <v>0</v>
      </c>
      <c r="BE55" s="114">
        <v>0</v>
      </c>
      <c r="BF55" s="114">
        <v>0</v>
      </c>
      <c r="BG55" s="114">
        <v>0</v>
      </c>
      <c r="BH55" s="114">
        <v>0</v>
      </c>
      <c r="BI55" s="114">
        <v>0</v>
      </c>
      <c r="BJ55" s="114">
        <v>0</v>
      </c>
      <c r="BK55" s="114">
        <v>0</v>
      </c>
      <c r="BL55" s="114">
        <v>0</v>
      </c>
      <c r="BM55" s="114">
        <v>0</v>
      </c>
      <c r="BN55" s="114">
        <v>0</v>
      </c>
      <c r="BO55" s="114">
        <v>0</v>
      </c>
      <c r="BP55" s="114">
        <v>0</v>
      </c>
      <c r="BQ55" s="114">
        <v>0</v>
      </c>
      <c r="BR55" s="114">
        <v>0</v>
      </c>
      <c r="BS55" s="114">
        <v>0</v>
      </c>
      <c r="BT55" s="114">
        <v>0</v>
      </c>
      <c r="BU55" s="114">
        <v>0</v>
      </c>
      <c r="BV55" s="114">
        <v>0</v>
      </c>
      <c r="BW55" s="114">
        <v>0</v>
      </c>
      <c r="BX55" s="114">
        <v>0</v>
      </c>
      <c r="BY55" s="114">
        <f>BC55-T55</f>
        <v>0</v>
      </c>
      <c r="BZ55" s="148">
        <f t="shared" si="6"/>
        <v>0</v>
      </c>
      <c r="CA55" s="147"/>
    </row>
    <row r="56" spans="1:79" ht="19.5">
      <c r="A56" s="112"/>
      <c r="B56" s="113" t="s">
        <v>866</v>
      </c>
      <c r="C56" s="112" t="s">
        <v>867</v>
      </c>
      <c r="D56" s="114">
        <f>F56</f>
        <v>1.916</v>
      </c>
      <c r="E56" s="114">
        <f aca="true" t="shared" si="11" ref="E56:E64">L56+S56+Z56+AG56</f>
        <v>0</v>
      </c>
      <c r="F56" s="114">
        <f aca="true" t="shared" si="12" ref="F56:F64">M56+T56+AA56+AH56</f>
        <v>1.916</v>
      </c>
      <c r="G56" s="114">
        <f aca="true" t="shared" si="13" ref="G56:G63">N56+U56+AB56+AI56</f>
        <v>0</v>
      </c>
      <c r="H56" s="114">
        <f aca="true" t="shared" si="14" ref="H56:H63">O56+V56+AC56+AJ56</f>
        <v>0</v>
      </c>
      <c r="I56" s="114">
        <f aca="true" t="shared" si="15" ref="I56:I63">P56+W56+AD56+AK56</f>
        <v>2.38</v>
      </c>
      <c r="J56" s="114">
        <f aca="true" t="shared" si="16" ref="J56:J63">Q56+X56+AE56+AL56</f>
        <v>0</v>
      </c>
      <c r="K56" s="114">
        <f aca="true" t="shared" si="17" ref="K56:K63">R56+Y56+AF56+AM56</f>
        <v>0</v>
      </c>
      <c r="L56" s="114">
        <v>0</v>
      </c>
      <c r="M56" s="114">
        <v>0</v>
      </c>
      <c r="N56" s="114">
        <v>0</v>
      </c>
      <c r="O56" s="114">
        <v>0</v>
      </c>
      <c r="P56" s="114">
        <v>0</v>
      </c>
      <c r="Q56" s="114">
        <v>0</v>
      </c>
      <c r="R56" s="114">
        <v>0</v>
      </c>
      <c r="S56" s="114"/>
      <c r="T56" s="114">
        <v>1.916</v>
      </c>
      <c r="U56" s="114">
        <v>0</v>
      </c>
      <c r="V56" s="114">
        <v>0</v>
      </c>
      <c r="W56" s="114">
        <v>2.38</v>
      </c>
      <c r="X56" s="114">
        <v>0</v>
      </c>
      <c r="Y56" s="114">
        <v>0</v>
      </c>
      <c r="Z56" s="114">
        <v>0</v>
      </c>
      <c r="AA56" s="114">
        <v>0</v>
      </c>
      <c r="AB56" s="114">
        <v>0</v>
      </c>
      <c r="AC56" s="114">
        <v>0</v>
      </c>
      <c r="AD56" s="114">
        <v>0</v>
      </c>
      <c r="AE56" s="114">
        <v>0</v>
      </c>
      <c r="AF56" s="114">
        <v>0</v>
      </c>
      <c r="AG56" s="114">
        <v>0</v>
      </c>
      <c r="AH56" s="114">
        <v>0</v>
      </c>
      <c r="AI56" s="114">
        <v>0</v>
      </c>
      <c r="AJ56" s="114">
        <v>0</v>
      </c>
      <c r="AK56" s="114">
        <v>0</v>
      </c>
      <c r="AL56" s="114">
        <v>0</v>
      </c>
      <c r="AM56" s="114">
        <v>0</v>
      </c>
      <c r="AN56" s="114">
        <f aca="true" t="shared" si="18" ref="AN56:AN63">AU56+BB56+BI56+BP56</f>
        <v>0</v>
      </c>
      <c r="AO56" s="114">
        <f aca="true" t="shared" si="19" ref="AO56:AO63">AV56+BC56+BJ56+BQ56</f>
        <v>1.594</v>
      </c>
      <c r="AP56" s="114">
        <f aca="true" t="shared" si="20" ref="AP56:AP63">AW56+BD56+BK56+BR56</f>
        <v>0</v>
      </c>
      <c r="AQ56" s="114">
        <f aca="true" t="shared" si="21" ref="AQ56:AQ63">AX56+BE56+BL56+BS56</f>
        <v>0</v>
      </c>
      <c r="AR56" s="114">
        <f aca="true" t="shared" si="22" ref="AR56:AR63">AY56+BF56+BM56+BT56</f>
        <v>2.45</v>
      </c>
      <c r="AS56" s="114">
        <f aca="true" t="shared" si="23" ref="AS56:AS63">AZ56+BG56+BN56+BU56</f>
        <v>0</v>
      </c>
      <c r="AT56" s="114">
        <f aca="true" t="shared" si="24" ref="AT56:AT63">BA56+BH56+BO56+BV56</f>
        <v>0</v>
      </c>
      <c r="AU56" s="114">
        <v>0</v>
      </c>
      <c r="AV56" s="114">
        <v>0</v>
      </c>
      <c r="AW56" s="114">
        <v>0</v>
      </c>
      <c r="AX56" s="114">
        <v>0</v>
      </c>
      <c r="AY56" s="114">
        <v>0</v>
      </c>
      <c r="AZ56" s="114">
        <v>0</v>
      </c>
      <c r="BA56" s="114">
        <v>0</v>
      </c>
      <c r="BB56" s="114">
        <v>0</v>
      </c>
      <c r="BC56" s="114">
        <v>1.594</v>
      </c>
      <c r="BD56" s="114">
        <v>0</v>
      </c>
      <c r="BE56" s="114">
        <v>0</v>
      </c>
      <c r="BF56" s="114">
        <v>2.45</v>
      </c>
      <c r="BG56" s="114">
        <v>0</v>
      </c>
      <c r="BH56" s="114">
        <v>0</v>
      </c>
      <c r="BI56" s="114">
        <v>0</v>
      </c>
      <c r="BJ56" s="114">
        <v>0</v>
      </c>
      <c r="BK56" s="114">
        <v>0</v>
      </c>
      <c r="BL56" s="114">
        <v>0</v>
      </c>
      <c r="BM56" s="114">
        <v>0</v>
      </c>
      <c r="BN56" s="114">
        <v>0</v>
      </c>
      <c r="BO56" s="114">
        <v>0</v>
      </c>
      <c r="BP56" s="114">
        <v>0</v>
      </c>
      <c r="BQ56" s="114">
        <v>0</v>
      </c>
      <c r="BR56" s="114">
        <v>0</v>
      </c>
      <c r="BS56" s="114">
        <v>0</v>
      </c>
      <c r="BT56" s="114">
        <v>0</v>
      </c>
      <c r="BU56" s="114">
        <v>0</v>
      </c>
      <c r="BV56" s="114">
        <v>0</v>
      </c>
      <c r="BW56" s="114">
        <v>0</v>
      </c>
      <c r="BX56" s="114">
        <v>0</v>
      </c>
      <c r="BY56" s="114">
        <f>BC56-T56</f>
        <v>-0.32199999999999984</v>
      </c>
      <c r="BZ56" s="148">
        <f t="shared" si="6"/>
        <v>-0.16805845511482248</v>
      </c>
      <c r="CA56" s="147"/>
    </row>
    <row r="57" spans="1:79" ht="42">
      <c r="A57" s="112"/>
      <c r="B57" s="113" t="s">
        <v>868</v>
      </c>
      <c r="C57" s="112" t="s">
        <v>869</v>
      </c>
      <c r="D57" s="114">
        <f>F57</f>
        <v>0.855</v>
      </c>
      <c r="E57" s="114">
        <f t="shared" si="11"/>
        <v>0</v>
      </c>
      <c r="F57" s="114">
        <f t="shared" si="12"/>
        <v>0.855</v>
      </c>
      <c r="G57" s="114">
        <f t="shared" si="13"/>
        <v>0</v>
      </c>
      <c r="H57" s="114">
        <f t="shared" si="14"/>
        <v>0</v>
      </c>
      <c r="I57" s="114">
        <f t="shared" si="15"/>
        <v>0.8</v>
      </c>
      <c r="J57" s="114">
        <f t="shared" si="16"/>
        <v>0</v>
      </c>
      <c r="K57" s="114">
        <f t="shared" si="17"/>
        <v>0</v>
      </c>
      <c r="L57" s="114">
        <v>0</v>
      </c>
      <c r="M57" s="114">
        <v>0.855</v>
      </c>
      <c r="N57" s="114">
        <v>0</v>
      </c>
      <c r="O57" s="114">
        <v>0</v>
      </c>
      <c r="P57" s="114">
        <v>0.8</v>
      </c>
      <c r="Q57" s="114">
        <v>0</v>
      </c>
      <c r="R57" s="114">
        <v>0</v>
      </c>
      <c r="S57" s="114">
        <v>0</v>
      </c>
      <c r="T57" s="114">
        <v>0</v>
      </c>
      <c r="U57" s="114">
        <v>0</v>
      </c>
      <c r="V57" s="114">
        <v>0</v>
      </c>
      <c r="W57" s="114">
        <v>0</v>
      </c>
      <c r="X57" s="114">
        <v>0</v>
      </c>
      <c r="Y57" s="114">
        <v>0</v>
      </c>
      <c r="Z57" s="114">
        <v>0</v>
      </c>
      <c r="AA57" s="114">
        <v>0</v>
      </c>
      <c r="AB57" s="114">
        <v>0</v>
      </c>
      <c r="AC57" s="114">
        <v>0</v>
      </c>
      <c r="AD57" s="114">
        <v>0</v>
      </c>
      <c r="AE57" s="114">
        <v>0</v>
      </c>
      <c r="AF57" s="114">
        <v>0</v>
      </c>
      <c r="AG57" s="114">
        <v>0</v>
      </c>
      <c r="AH57" s="114">
        <v>0</v>
      </c>
      <c r="AI57" s="114">
        <v>0</v>
      </c>
      <c r="AJ57" s="114">
        <v>0</v>
      </c>
      <c r="AK57" s="114">
        <v>0</v>
      </c>
      <c r="AL57" s="114">
        <v>0</v>
      </c>
      <c r="AM57" s="114">
        <v>0</v>
      </c>
      <c r="AN57" s="114">
        <f t="shared" si="18"/>
        <v>0</v>
      </c>
      <c r="AO57" s="114">
        <f t="shared" si="19"/>
        <v>0.505</v>
      </c>
      <c r="AP57" s="114">
        <f t="shared" si="20"/>
        <v>0</v>
      </c>
      <c r="AQ57" s="114">
        <f t="shared" si="21"/>
        <v>0</v>
      </c>
      <c r="AR57" s="114">
        <f t="shared" si="22"/>
        <v>0.805</v>
      </c>
      <c r="AS57" s="114">
        <f t="shared" si="23"/>
        <v>0</v>
      </c>
      <c r="AT57" s="114">
        <f t="shared" si="24"/>
        <v>0</v>
      </c>
      <c r="AU57" s="114">
        <v>0</v>
      </c>
      <c r="AV57" s="114">
        <v>0.505</v>
      </c>
      <c r="AW57" s="114">
        <v>0</v>
      </c>
      <c r="AX57" s="114">
        <v>0</v>
      </c>
      <c r="AY57" s="114">
        <v>0.805</v>
      </c>
      <c r="AZ57" s="114">
        <v>0</v>
      </c>
      <c r="BA57" s="114">
        <v>0</v>
      </c>
      <c r="BB57" s="114">
        <v>0</v>
      </c>
      <c r="BC57" s="114">
        <v>0</v>
      </c>
      <c r="BD57" s="114">
        <v>0</v>
      </c>
      <c r="BE57" s="114">
        <v>0</v>
      </c>
      <c r="BF57" s="114">
        <v>0</v>
      </c>
      <c r="BG57" s="114">
        <v>0</v>
      </c>
      <c r="BH57" s="114">
        <v>0</v>
      </c>
      <c r="BI57" s="114">
        <v>0</v>
      </c>
      <c r="BJ57" s="114">
        <v>0</v>
      </c>
      <c r="BK57" s="114">
        <v>0</v>
      </c>
      <c r="BL57" s="114">
        <v>0</v>
      </c>
      <c r="BM57" s="114">
        <v>0</v>
      </c>
      <c r="BN57" s="114">
        <v>0</v>
      </c>
      <c r="BO57" s="114">
        <v>0</v>
      </c>
      <c r="BP57" s="114">
        <v>0</v>
      </c>
      <c r="BQ57" s="114">
        <v>0</v>
      </c>
      <c r="BR57" s="114">
        <v>0</v>
      </c>
      <c r="BS57" s="114">
        <v>0</v>
      </c>
      <c r="BT57" s="114">
        <v>0</v>
      </c>
      <c r="BU57" s="114">
        <v>0</v>
      </c>
      <c r="BV57" s="114">
        <v>0</v>
      </c>
      <c r="BW57" s="114">
        <v>0</v>
      </c>
      <c r="BX57" s="114">
        <v>0</v>
      </c>
      <c r="BY57" s="114">
        <f>BC57-T57</f>
        <v>0</v>
      </c>
      <c r="BZ57" s="148">
        <f t="shared" si="6"/>
        <v>0</v>
      </c>
      <c r="CA57" s="149" t="s">
        <v>888</v>
      </c>
    </row>
    <row r="58" spans="1:79" ht="15.75">
      <c r="A58" s="112"/>
      <c r="B58" s="113" t="s">
        <v>870</v>
      </c>
      <c r="C58" s="112" t="s">
        <v>871</v>
      </c>
      <c r="D58" s="114">
        <f>F58</f>
        <v>3.063</v>
      </c>
      <c r="E58" s="114">
        <f t="shared" si="11"/>
        <v>0</v>
      </c>
      <c r="F58" s="114">
        <f t="shared" si="12"/>
        <v>3.063</v>
      </c>
      <c r="G58" s="114">
        <f t="shared" si="13"/>
        <v>0</v>
      </c>
      <c r="H58" s="114">
        <f t="shared" si="14"/>
        <v>0</v>
      </c>
      <c r="I58" s="114">
        <f t="shared" si="15"/>
        <v>2.6</v>
      </c>
      <c r="J58" s="114">
        <f t="shared" si="16"/>
        <v>0</v>
      </c>
      <c r="K58" s="114">
        <f t="shared" si="17"/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0</v>
      </c>
      <c r="S58" s="114">
        <v>0</v>
      </c>
      <c r="T58" s="114">
        <v>0</v>
      </c>
      <c r="U58" s="114">
        <v>0</v>
      </c>
      <c r="V58" s="114">
        <v>0</v>
      </c>
      <c r="W58" s="114">
        <v>0</v>
      </c>
      <c r="X58" s="114">
        <v>0</v>
      </c>
      <c r="Y58" s="114">
        <v>0</v>
      </c>
      <c r="Z58" s="114">
        <v>0</v>
      </c>
      <c r="AA58" s="114">
        <v>3.063</v>
      </c>
      <c r="AB58" s="114">
        <v>0</v>
      </c>
      <c r="AC58" s="114">
        <v>0</v>
      </c>
      <c r="AD58" s="114">
        <v>2.6</v>
      </c>
      <c r="AE58" s="114">
        <v>0</v>
      </c>
      <c r="AF58" s="114">
        <v>0</v>
      </c>
      <c r="AG58" s="114">
        <v>0</v>
      </c>
      <c r="AH58" s="114">
        <v>0</v>
      </c>
      <c r="AI58" s="114">
        <v>0</v>
      </c>
      <c r="AJ58" s="114">
        <v>0</v>
      </c>
      <c r="AK58" s="114">
        <v>0</v>
      </c>
      <c r="AL58" s="114">
        <v>0</v>
      </c>
      <c r="AM58" s="114">
        <v>0</v>
      </c>
      <c r="AN58" s="114">
        <f t="shared" si="18"/>
        <v>0</v>
      </c>
      <c r="AO58" s="114">
        <f t="shared" si="19"/>
        <v>0</v>
      </c>
      <c r="AP58" s="114">
        <f t="shared" si="20"/>
        <v>0</v>
      </c>
      <c r="AQ58" s="114">
        <f t="shared" si="21"/>
        <v>0</v>
      </c>
      <c r="AR58" s="114">
        <f t="shared" si="22"/>
        <v>0</v>
      </c>
      <c r="AS58" s="114">
        <f t="shared" si="23"/>
        <v>0</v>
      </c>
      <c r="AT58" s="114">
        <f t="shared" si="24"/>
        <v>0</v>
      </c>
      <c r="AU58" s="114">
        <v>0</v>
      </c>
      <c r="AV58" s="114">
        <v>0</v>
      </c>
      <c r="AW58" s="114">
        <v>0</v>
      </c>
      <c r="AX58" s="114">
        <v>0</v>
      </c>
      <c r="AY58" s="114">
        <v>0</v>
      </c>
      <c r="AZ58" s="114">
        <v>0</v>
      </c>
      <c r="BA58" s="114">
        <v>0</v>
      </c>
      <c r="BB58" s="114">
        <v>0</v>
      </c>
      <c r="BC58" s="114">
        <v>0</v>
      </c>
      <c r="BD58" s="114">
        <v>0</v>
      </c>
      <c r="BE58" s="114">
        <v>0</v>
      </c>
      <c r="BF58" s="114">
        <v>0</v>
      </c>
      <c r="BG58" s="114">
        <v>0</v>
      </c>
      <c r="BH58" s="114">
        <v>0</v>
      </c>
      <c r="BI58" s="114">
        <v>0</v>
      </c>
      <c r="BJ58" s="114">
        <v>0</v>
      </c>
      <c r="BK58" s="114">
        <v>0</v>
      </c>
      <c r="BL58" s="114">
        <v>0</v>
      </c>
      <c r="BM58" s="114">
        <v>0</v>
      </c>
      <c r="BN58" s="114">
        <v>0</v>
      </c>
      <c r="BO58" s="114">
        <v>0</v>
      </c>
      <c r="BP58" s="114">
        <v>0</v>
      </c>
      <c r="BQ58" s="114">
        <v>0</v>
      </c>
      <c r="BR58" s="114">
        <v>0</v>
      </c>
      <c r="BS58" s="114">
        <v>0</v>
      </c>
      <c r="BT58" s="114">
        <v>0</v>
      </c>
      <c r="BU58" s="114">
        <v>0</v>
      </c>
      <c r="BV58" s="114">
        <v>0</v>
      </c>
      <c r="BW58" s="114">
        <v>0</v>
      </c>
      <c r="BX58" s="114">
        <v>0</v>
      </c>
      <c r="BY58" s="114">
        <f>BC58-T58</f>
        <v>0</v>
      </c>
      <c r="BZ58" s="148">
        <f t="shared" si="6"/>
        <v>0</v>
      </c>
      <c r="CA58" s="147"/>
    </row>
    <row r="59" spans="1:79" ht="19.5">
      <c r="A59" s="112"/>
      <c r="B59" s="113" t="s">
        <v>872</v>
      </c>
      <c r="C59" s="112" t="s">
        <v>873</v>
      </c>
      <c r="D59" s="114">
        <f>F59</f>
        <v>5.341</v>
      </c>
      <c r="E59" s="114">
        <f t="shared" si="11"/>
        <v>0</v>
      </c>
      <c r="F59" s="114">
        <f t="shared" si="12"/>
        <v>5.341</v>
      </c>
      <c r="G59" s="114">
        <f t="shared" si="13"/>
        <v>0</v>
      </c>
      <c r="H59" s="114">
        <f t="shared" si="14"/>
        <v>0</v>
      </c>
      <c r="I59" s="114">
        <f t="shared" si="15"/>
        <v>2.5</v>
      </c>
      <c r="J59" s="114">
        <f t="shared" si="16"/>
        <v>0</v>
      </c>
      <c r="K59" s="114">
        <f t="shared" si="17"/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>
        <v>0</v>
      </c>
      <c r="R59" s="114">
        <v>0</v>
      </c>
      <c r="S59" s="114">
        <v>0</v>
      </c>
      <c r="T59" s="114">
        <v>0</v>
      </c>
      <c r="U59" s="114">
        <v>0</v>
      </c>
      <c r="V59" s="114">
        <v>0</v>
      </c>
      <c r="W59" s="114">
        <v>0</v>
      </c>
      <c r="X59" s="114">
        <v>0</v>
      </c>
      <c r="Y59" s="114">
        <v>0</v>
      </c>
      <c r="Z59" s="114">
        <v>0</v>
      </c>
      <c r="AA59" s="114">
        <v>5.341</v>
      </c>
      <c r="AB59" s="114">
        <v>0</v>
      </c>
      <c r="AC59" s="114">
        <v>0</v>
      </c>
      <c r="AD59" s="114">
        <v>2.5</v>
      </c>
      <c r="AE59" s="114">
        <v>0</v>
      </c>
      <c r="AF59" s="114">
        <v>0</v>
      </c>
      <c r="AG59" s="114">
        <v>0</v>
      </c>
      <c r="AH59" s="114">
        <v>0</v>
      </c>
      <c r="AI59" s="114">
        <v>0</v>
      </c>
      <c r="AJ59" s="114">
        <v>0</v>
      </c>
      <c r="AK59" s="114">
        <v>0</v>
      </c>
      <c r="AL59" s="114">
        <v>0</v>
      </c>
      <c r="AM59" s="114">
        <v>0</v>
      </c>
      <c r="AN59" s="114">
        <f t="shared" si="18"/>
        <v>0</v>
      </c>
      <c r="AO59" s="114">
        <f t="shared" si="19"/>
        <v>0</v>
      </c>
      <c r="AP59" s="114">
        <f t="shared" si="20"/>
        <v>0</v>
      </c>
      <c r="AQ59" s="114">
        <f t="shared" si="21"/>
        <v>0</v>
      </c>
      <c r="AR59" s="114">
        <f t="shared" si="22"/>
        <v>0</v>
      </c>
      <c r="AS59" s="114">
        <f t="shared" si="23"/>
        <v>0</v>
      </c>
      <c r="AT59" s="114">
        <f t="shared" si="24"/>
        <v>0</v>
      </c>
      <c r="AU59" s="114">
        <v>0</v>
      </c>
      <c r="AV59" s="114">
        <v>0</v>
      </c>
      <c r="AW59" s="114">
        <v>0</v>
      </c>
      <c r="AX59" s="114">
        <v>0</v>
      </c>
      <c r="AY59" s="114">
        <v>0</v>
      </c>
      <c r="AZ59" s="114">
        <v>0</v>
      </c>
      <c r="BA59" s="114">
        <v>0</v>
      </c>
      <c r="BB59" s="114">
        <v>0</v>
      </c>
      <c r="BC59" s="114">
        <v>0</v>
      </c>
      <c r="BD59" s="114">
        <v>0</v>
      </c>
      <c r="BE59" s="114">
        <v>0</v>
      </c>
      <c r="BF59" s="114">
        <v>0</v>
      </c>
      <c r="BG59" s="114">
        <v>0</v>
      </c>
      <c r="BH59" s="114">
        <v>0</v>
      </c>
      <c r="BI59" s="114">
        <v>0</v>
      </c>
      <c r="BJ59" s="114">
        <v>0</v>
      </c>
      <c r="BK59" s="114">
        <v>0</v>
      </c>
      <c r="BL59" s="114">
        <v>0</v>
      </c>
      <c r="BM59" s="114">
        <v>0</v>
      </c>
      <c r="BN59" s="114">
        <v>0</v>
      </c>
      <c r="BO59" s="114">
        <v>0</v>
      </c>
      <c r="BP59" s="114">
        <v>0</v>
      </c>
      <c r="BQ59" s="114">
        <v>0</v>
      </c>
      <c r="BR59" s="114">
        <v>0</v>
      </c>
      <c r="BS59" s="114">
        <v>0</v>
      </c>
      <c r="BT59" s="114">
        <v>0</v>
      </c>
      <c r="BU59" s="114">
        <v>0</v>
      </c>
      <c r="BV59" s="114">
        <v>0</v>
      </c>
      <c r="BW59" s="114">
        <v>0</v>
      </c>
      <c r="BX59" s="114">
        <v>0</v>
      </c>
      <c r="BY59" s="114">
        <f>BC59-T59</f>
        <v>0</v>
      </c>
      <c r="BZ59" s="148">
        <f t="shared" si="6"/>
        <v>0</v>
      </c>
      <c r="CA59" s="147"/>
    </row>
    <row r="60" spans="1:79" ht="21">
      <c r="A60" s="112" t="s">
        <v>932</v>
      </c>
      <c r="B60" s="141" t="s">
        <v>933</v>
      </c>
      <c r="C60" s="112"/>
      <c r="D60" s="142" t="s">
        <v>936</v>
      </c>
      <c r="E60" s="142" t="s">
        <v>936</v>
      </c>
      <c r="F60" s="142" t="s">
        <v>936</v>
      </c>
      <c r="G60" s="142" t="s">
        <v>936</v>
      </c>
      <c r="H60" s="142" t="s">
        <v>936</v>
      </c>
      <c r="I60" s="142" t="s">
        <v>936</v>
      </c>
      <c r="J60" s="142" t="s">
        <v>936</v>
      </c>
      <c r="K60" s="142" t="s">
        <v>936</v>
      </c>
      <c r="L60" s="142" t="s">
        <v>936</v>
      </c>
      <c r="M60" s="142" t="s">
        <v>936</v>
      </c>
      <c r="N60" s="142" t="s">
        <v>936</v>
      </c>
      <c r="O60" s="142" t="s">
        <v>936</v>
      </c>
      <c r="P60" s="142" t="s">
        <v>936</v>
      </c>
      <c r="Q60" s="142" t="s">
        <v>936</v>
      </c>
      <c r="R60" s="142" t="s">
        <v>936</v>
      </c>
      <c r="S60" s="142" t="s">
        <v>936</v>
      </c>
      <c r="T60" s="142" t="s">
        <v>936</v>
      </c>
      <c r="U60" s="142" t="s">
        <v>936</v>
      </c>
      <c r="V60" s="142" t="s">
        <v>936</v>
      </c>
      <c r="W60" s="142" t="s">
        <v>936</v>
      </c>
      <c r="X60" s="142" t="s">
        <v>936</v>
      </c>
      <c r="Y60" s="142" t="s">
        <v>936</v>
      </c>
      <c r="Z60" s="142" t="s">
        <v>936</v>
      </c>
      <c r="AA60" s="142" t="s">
        <v>936</v>
      </c>
      <c r="AB60" s="142" t="s">
        <v>936</v>
      </c>
      <c r="AC60" s="142" t="s">
        <v>936</v>
      </c>
      <c r="AD60" s="142" t="s">
        <v>936</v>
      </c>
      <c r="AE60" s="142" t="s">
        <v>936</v>
      </c>
      <c r="AF60" s="142" t="s">
        <v>936</v>
      </c>
      <c r="AG60" s="142" t="s">
        <v>936</v>
      </c>
      <c r="AH60" s="142" t="s">
        <v>936</v>
      </c>
      <c r="AI60" s="142" t="s">
        <v>936</v>
      </c>
      <c r="AJ60" s="142" t="s">
        <v>936</v>
      </c>
      <c r="AK60" s="142" t="s">
        <v>936</v>
      </c>
      <c r="AL60" s="142" t="s">
        <v>936</v>
      </c>
      <c r="AM60" s="142" t="s">
        <v>936</v>
      </c>
      <c r="AN60" s="142" t="s">
        <v>936</v>
      </c>
      <c r="AO60" s="142" t="s">
        <v>936</v>
      </c>
      <c r="AP60" s="142" t="s">
        <v>936</v>
      </c>
      <c r="AQ60" s="142" t="s">
        <v>936</v>
      </c>
      <c r="AR60" s="142" t="s">
        <v>936</v>
      </c>
      <c r="AS60" s="142" t="s">
        <v>936</v>
      </c>
      <c r="AT60" s="142" t="s">
        <v>936</v>
      </c>
      <c r="AU60" s="142" t="s">
        <v>936</v>
      </c>
      <c r="AV60" s="142" t="s">
        <v>936</v>
      </c>
      <c r="AW60" s="142" t="s">
        <v>936</v>
      </c>
      <c r="AX60" s="142" t="s">
        <v>936</v>
      </c>
      <c r="AY60" s="142" t="s">
        <v>936</v>
      </c>
      <c r="AZ60" s="142" t="s">
        <v>936</v>
      </c>
      <c r="BA60" s="142" t="s">
        <v>936</v>
      </c>
      <c r="BB60" s="142" t="s">
        <v>936</v>
      </c>
      <c r="BC60" s="142" t="s">
        <v>936</v>
      </c>
      <c r="BD60" s="142" t="s">
        <v>936</v>
      </c>
      <c r="BE60" s="142" t="s">
        <v>936</v>
      </c>
      <c r="BF60" s="142" t="s">
        <v>936</v>
      </c>
      <c r="BG60" s="142" t="s">
        <v>936</v>
      </c>
      <c r="BH60" s="142" t="s">
        <v>936</v>
      </c>
      <c r="BI60" s="142" t="s">
        <v>936</v>
      </c>
      <c r="BJ60" s="142" t="s">
        <v>936</v>
      </c>
      <c r="BK60" s="142" t="s">
        <v>936</v>
      </c>
      <c r="BL60" s="142" t="s">
        <v>936</v>
      </c>
      <c r="BM60" s="142" t="s">
        <v>936</v>
      </c>
      <c r="BN60" s="142" t="s">
        <v>936</v>
      </c>
      <c r="BO60" s="142" t="s">
        <v>936</v>
      </c>
      <c r="BP60" s="142" t="s">
        <v>936</v>
      </c>
      <c r="BQ60" s="142" t="s">
        <v>936</v>
      </c>
      <c r="BR60" s="142" t="s">
        <v>936</v>
      </c>
      <c r="BS60" s="142" t="s">
        <v>936</v>
      </c>
      <c r="BT60" s="142" t="s">
        <v>936</v>
      </c>
      <c r="BU60" s="142" t="s">
        <v>936</v>
      </c>
      <c r="BV60" s="142" t="s">
        <v>936</v>
      </c>
      <c r="BW60" s="142" t="s">
        <v>936</v>
      </c>
      <c r="BX60" s="142" t="s">
        <v>936</v>
      </c>
      <c r="BY60" s="142" t="s">
        <v>936</v>
      </c>
      <c r="BZ60" s="142" t="s">
        <v>936</v>
      </c>
      <c r="CA60" s="147"/>
    </row>
    <row r="61" spans="1:79" ht="31.5">
      <c r="A61" s="112" t="s">
        <v>445</v>
      </c>
      <c r="B61" s="141" t="s">
        <v>934</v>
      </c>
      <c r="C61" s="112"/>
      <c r="D61" s="144">
        <f>SUM(D62)</f>
        <v>5.192</v>
      </c>
      <c r="E61" s="144">
        <f aca="true" t="shared" si="25" ref="E61:BP61">SUM(E62)</f>
        <v>0</v>
      </c>
      <c r="F61" s="144">
        <f t="shared" si="25"/>
        <v>5.192</v>
      </c>
      <c r="G61" s="144">
        <f t="shared" si="25"/>
        <v>0</v>
      </c>
      <c r="H61" s="144">
        <f t="shared" si="25"/>
        <v>0</v>
      </c>
      <c r="I61" s="144">
        <f t="shared" si="25"/>
        <v>0</v>
      </c>
      <c r="J61" s="144">
        <f t="shared" si="25"/>
        <v>0</v>
      </c>
      <c r="K61" s="144">
        <f t="shared" si="25"/>
        <v>0</v>
      </c>
      <c r="L61" s="144">
        <f t="shared" si="25"/>
        <v>0</v>
      </c>
      <c r="M61" s="144">
        <f t="shared" si="25"/>
        <v>0</v>
      </c>
      <c r="N61" s="144">
        <f t="shared" si="25"/>
        <v>0</v>
      </c>
      <c r="O61" s="144">
        <f t="shared" si="25"/>
        <v>0</v>
      </c>
      <c r="P61" s="144">
        <f t="shared" si="25"/>
        <v>0</v>
      </c>
      <c r="Q61" s="144">
        <f t="shared" si="25"/>
        <v>0</v>
      </c>
      <c r="R61" s="144">
        <f t="shared" si="25"/>
        <v>0</v>
      </c>
      <c r="S61" s="144">
        <f t="shared" si="25"/>
        <v>0</v>
      </c>
      <c r="T61" s="144">
        <f t="shared" si="25"/>
        <v>0</v>
      </c>
      <c r="U61" s="144">
        <f t="shared" si="25"/>
        <v>0</v>
      </c>
      <c r="V61" s="144">
        <f t="shared" si="25"/>
        <v>0</v>
      </c>
      <c r="W61" s="144">
        <f t="shared" si="25"/>
        <v>0</v>
      </c>
      <c r="X61" s="144">
        <f t="shared" si="25"/>
        <v>0</v>
      </c>
      <c r="Y61" s="144">
        <f t="shared" si="25"/>
        <v>0</v>
      </c>
      <c r="Z61" s="144">
        <f t="shared" si="25"/>
        <v>0</v>
      </c>
      <c r="AA61" s="144">
        <f t="shared" si="25"/>
        <v>0</v>
      </c>
      <c r="AB61" s="144">
        <f t="shared" si="25"/>
        <v>0</v>
      </c>
      <c r="AC61" s="144">
        <f t="shared" si="25"/>
        <v>0</v>
      </c>
      <c r="AD61" s="144">
        <f t="shared" si="25"/>
        <v>0</v>
      </c>
      <c r="AE61" s="144">
        <f t="shared" si="25"/>
        <v>0</v>
      </c>
      <c r="AF61" s="144">
        <f t="shared" si="25"/>
        <v>0</v>
      </c>
      <c r="AG61" s="144">
        <f t="shared" si="25"/>
        <v>0</v>
      </c>
      <c r="AH61" s="144">
        <f t="shared" si="25"/>
        <v>5.192</v>
      </c>
      <c r="AI61" s="144">
        <f t="shared" si="25"/>
        <v>0</v>
      </c>
      <c r="AJ61" s="144">
        <f t="shared" si="25"/>
        <v>0</v>
      </c>
      <c r="AK61" s="144">
        <f t="shared" si="25"/>
        <v>0</v>
      </c>
      <c r="AL61" s="144">
        <f t="shared" si="25"/>
        <v>0</v>
      </c>
      <c r="AM61" s="144">
        <f t="shared" si="25"/>
        <v>0</v>
      </c>
      <c r="AN61" s="144">
        <f t="shared" si="25"/>
        <v>0</v>
      </c>
      <c r="AO61" s="144">
        <f t="shared" si="25"/>
        <v>0.014</v>
      </c>
      <c r="AP61" s="144">
        <f t="shared" si="25"/>
        <v>0</v>
      </c>
      <c r="AQ61" s="144">
        <f t="shared" si="25"/>
        <v>0</v>
      </c>
      <c r="AR61" s="144">
        <f t="shared" si="25"/>
        <v>0</v>
      </c>
      <c r="AS61" s="144">
        <f t="shared" si="25"/>
        <v>0</v>
      </c>
      <c r="AT61" s="144">
        <f t="shared" si="25"/>
        <v>0</v>
      </c>
      <c r="AU61" s="144">
        <f t="shared" si="25"/>
        <v>0</v>
      </c>
      <c r="AV61" s="144">
        <f t="shared" si="25"/>
        <v>0</v>
      </c>
      <c r="AW61" s="144">
        <f t="shared" si="25"/>
        <v>0</v>
      </c>
      <c r="AX61" s="144">
        <f t="shared" si="25"/>
        <v>0</v>
      </c>
      <c r="AY61" s="144">
        <f t="shared" si="25"/>
        <v>0</v>
      </c>
      <c r="AZ61" s="144">
        <f t="shared" si="25"/>
        <v>0</v>
      </c>
      <c r="BA61" s="144">
        <f t="shared" si="25"/>
        <v>0</v>
      </c>
      <c r="BB61" s="144">
        <f t="shared" si="25"/>
        <v>0</v>
      </c>
      <c r="BC61" s="144">
        <f t="shared" si="25"/>
        <v>0.014</v>
      </c>
      <c r="BD61" s="144">
        <f t="shared" si="25"/>
        <v>0</v>
      </c>
      <c r="BE61" s="144">
        <f t="shared" si="25"/>
        <v>0</v>
      </c>
      <c r="BF61" s="144">
        <f t="shared" si="25"/>
        <v>0</v>
      </c>
      <c r="BG61" s="144">
        <f t="shared" si="25"/>
        <v>0</v>
      </c>
      <c r="BH61" s="144">
        <f t="shared" si="25"/>
        <v>0</v>
      </c>
      <c r="BI61" s="144">
        <f t="shared" si="25"/>
        <v>0</v>
      </c>
      <c r="BJ61" s="144">
        <f t="shared" si="25"/>
        <v>0</v>
      </c>
      <c r="BK61" s="144">
        <f t="shared" si="25"/>
        <v>0</v>
      </c>
      <c r="BL61" s="144">
        <f t="shared" si="25"/>
        <v>0</v>
      </c>
      <c r="BM61" s="144">
        <f t="shared" si="25"/>
        <v>0</v>
      </c>
      <c r="BN61" s="144">
        <f t="shared" si="25"/>
        <v>0</v>
      </c>
      <c r="BO61" s="144">
        <f t="shared" si="25"/>
        <v>0</v>
      </c>
      <c r="BP61" s="144">
        <f t="shared" si="25"/>
        <v>0</v>
      </c>
      <c r="BQ61" s="144">
        <f aca="true" t="shared" si="26" ref="BQ61:BY61">SUM(BQ62)</f>
        <v>0</v>
      </c>
      <c r="BR61" s="144">
        <f t="shared" si="26"/>
        <v>0</v>
      </c>
      <c r="BS61" s="144">
        <f t="shared" si="26"/>
        <v>0</v>
      </c>
      <c r="BT61" s="144">
        <f t="shared" si="26"/>
        <v>0</v>
      </c>
      <c r="BU61" s="144">
        <f t="shared" si="26"/>
        <v>0</v>
      </c>
      <c r="BV61" s="144">
        <f t="shared" si="26"/>
        <v>0</v>
      </c>
      <c r="BW61" s="144">
        <f t="shared" si="26"/>
        <v>0</v>
      </c>
      <c r="BX61" s="144">
        <f t="shared" si="26"/>
        <v>0</v>
      </c>
      <c r="BY61" s="144">
        <f t="shared" si="26"/>
        <v>0.014</v>
      </c>
      <c r="BZ61" s="146">
        <f>IF(T61&lt;&gt;0,BY61/T61,0)</f>
        <v>0</v>
      </c>
      <c r="CA61" s="147"/>
    </row>
    <row r="62" spans="1:79" ht="21">
      <c r="A62" s="112" t="s">
        <v>443</v>
      </c>
      <c r="B62" s="141" t="s">
        <v>874</v>
      </c>
      <c r="C62" s="145"/>
      <c r="D62" s="144">
        <f>SUM(D63:D64)</f>
        <v>5.192</v>
      </c>
      <c r="E62" s="144">
        <f aca="true" t="shared" si="27" ref="E62:BP62">SUM(E63:E64)</f>
        <v>0</v>
      </c>
      <c r="F62" s="144">
        <f t="shared" si="27"/>
        <v>5.192</v>
      </c>
      <c r="G62" s="144">
        <f t="shared" si="27"/>
        <v>0</v>
      </c>
      <c r="H62" s="144">
        <f t="shared" si="27"/>
        <v>0</v>
      </c>
      <c r="I62" s="144">
        <f t="shared" si="27"/>
        <v>0</v>
      </c>
      <c r="J62" s="144">
        <f t="shared" si="27"/>
        <v>0</v>
      </c>
      <c r="K62" s="144">
        <f t="shared" si="27"/>
        <v>0</v>
      </c>
      <c r="L62" s="144">
        <f t="shared" si="27"/>
        <v>0</v>
      </c>
      <c r="M62" s="144">
        <f t="shared" si="27"/>
        <v>0</v>
      </c>
      <c r="N62" s="144">
        <f t="shared" si="27"/>
        <v>0</v>
      </c>
      <c r="O62" s="144">
        <f t="shared" si="27"/>
        <v>0</v>
      </c>
      <c r="P62" s="144">
        <f t="shared" si="27"/>
        <v>0</v>
      </c>
      <c r="Q62" s="144">
        <f t="shared" si="27"/>
        <v>0</v>
      </c>
      <c r="R62" s="144">
        <f t="shared" si="27"/>
        <v>0</v>
      </c>
      <c r="S62" s="144">
        <f t="shared" si="27"/>
        <v>0</v>
      </c>
      <c r="T62" s="144">
        <f t="shared" si="27"/>
        <v>0</v>
      </c>
      <c r="U62" s="144">
        <f t="shared" si="27"/>
        <v>0</v>
      </c>
      <c r="V62" s="144">
        <f t="shared" si="27"/>
        <v>0</v>
      </c>
      <c r="W62" s="144">
        <f t="shared" si="27"/>
        <v>0</v>
      </c>
      <c r="X62" s="144">
        <f t="shared" si="27"/>
        <v>0</v>
      </c>
      <c r="Y62" s="144">
        <f t="shared" si="27"/>
        <v>0</v>
      </c>
      <c r="Z62" s="144">
        <f t="shared" si="27"/>
        <v>0</v>
      </c>
      <c r="AA62" s="144">
        <f t="shared" si="27"/>
        <v>0</v>
      </c>
      <c r="AB62" s="144">
        <f t="shared" si="27"/>
        <v>0</v>
      </c>
      <c r="AC62" s="144">
        <f t="shared" si="27"/>
        <v>0</v>
      </c>
      <c r="AD62" s="144">
        <f t="shared" si="27"/>
        <v>0</v>
      </c>
      <c r="AE62" s="144">
        <f t="shared" si="27"/>
        <v>0</v>
      </c>
      <c r="AF62" s="144">
        <f t="shared" si="27"/>
        <v>0</v>
      </c>
      <c r="AG62" s="144">
        <f t="shared" si="27"/>
        <v>0</v>
      </c>
      <c r="AH62" s="144">
        <f t="shared" si="27"/>
        <v>5.192</v>
      </c>
      <c r="AI62" s="144">
        <f t="shared" si="27"/>
        <v>0</v>
      </c>
      <c r="AJ62" s="144">
        <f t="shared" si="27"/>
        <v>0</v>
      </c>
      <c r="AK62" s="144">
        <f t="shared" si="27"/>
        <v>0</v>
      </c>
      <c r="AL62" s="144">
        <f t="shared" si="27"/>
        <v>0</v>
      </c>
      <c r="AM62" s="144">
        <f t="shared" si="27"/>
        <v>0</v>
      </c>
      <c r="AN62" s="144">
        <f t="shared" si="27"/>
        <v>0</v>
      </c>
      <c r="AO62" s="144">
        <f t="shared" si="27"/>
        <v>0.014</v>
      </c>
      <c r="AP62" s="144">
        <f t="shared" si="27"/>
        <v>0</v>
      </c>
      <c r="AQ62" s="144">
        <f t="shared" si="27"/>
        <v>0</v>
      </c>
      <c r="AR62" s="144">
        <f t="shared" si="27"/>
        <v>0</v>
      </c>
      <c r="AS62" s="144">
        <f t="shared" si="27"/>
        <v>0</v>
      </c>
      <c r="AT62" s="144">
        <f t="shared" si="27"/>
        <v>0</v>
      </c>
      <c r="AU62" s="144">
        <f t="shared" si="27"/>
        <v>0</v>
      </c>
      <c r="AV62" s="144">
        <f t="shared" si="27"/>
        <v>0</v>
      </c>
      <c r="AW62" s="144">
        <f t="shared" si="27"/>
        <v>0</v>
      </c>
      <c r="AX62" s="144">
        <f t="shared" si="27"/>
        <v>0</v>
      </c>
      <c r="AY62" s="144">
        <f t="shared" si="27"/>
        <v>0</v>
      </c>
      <c r="AZ62" s="144">
        <f t="shared" si="27"/>
        <v>0</v>
      </c>
      <c r="BA62" s="144">
        <f t="shared" si="27"/>
        <v>0</v>
      </c>
      <c r="BB62" s="144">
        <f t="shared" si="27"/>
        <v>0</v>
      </c>
      <c r="BC62" s="144">
        <f t="shared" si="27"/>
        <v>0.014</v>
      </c>
      <c r="BD62" s="144">
        <f t="shared" si="27"/>
        <v>0</v>
      </c>
      <c r="BE62" s="144">
        <f t="shared" si="27"/>
        <v>0</v>
      </c>
      <c r="BF62" s="144">
        <f t="shared" si="27"/>
        <v>0</v>
      </c>
      <c r="BG62" s="144">
        <f t="shared" si="27"/>
        <v>0</v>
      </c>
      <c r="BH62" s="144">
        <f t="shared" si="27"/>
        <v>0</v>
      </c>
      <c r="BI62" s="144">
        <f t="shared" si="27"/>
        <v>0</v>
      </c>
      <c r="BJ62" s="144">
        <f t="shared" si="27"/>
        <v>0</v>
      </c>
      <c r="BK62" s="144">
        <f t="shared" si="27"/>
        <v>0</v>
      </c>
      <c r="BL62" s="144">
        <f t="shared" si="27"/>
        <v>0</v>
      </c>
      <c r="BM62" s="144">
        <f t="shared" si="27"/>
        <v>0</v>
      </c>
      <c r="BN62" s="144">
        <f t="shared" si="27"/>
        <v>0</v>
      </c>
      <c r="BO62" s="144">
        <f t="shared" si="27"/>
        <v>0</v>
      </c>
      <c r="BP62" s="144">
        <f t="shared" si="27"/>
        <v>0</v>
      </c>
      <c r="BQ62" s="144">
        <f aca="true" t="shared" si="28" ref="BQ62:BY62">SUM(BQ63:BQ64)</f>
        <v>0</v>
      </c>
      <c r="BR62" s="144">
        <f t="shared" si="28"/>
        <v>0</v>
      </c>
      <c r="BS62" s="144">
        <f t="shared" si="28"/>
        <v>0</v>
      </c>
      <c r="BT62" s="144">
        <f t="shared" si="28"/>
        <v>0</v>
      </c>
      <c r="BU62" s="144">
        <f t="shared" si="28"/>
        <v>0</v>
      </c>
      <c r="BV62" s="144">
        <f t="shared" si="28"/>
        <v>0</v>
      </c>
      <c r="BW62" s="144">
        <f t="shared" si="28"/>
        <v>0</v>
      </c>
      <c r="BX62" s="144">
        <f t="shared" si="28"/>
        <v>0</v>
      </c>
      <c r="BY62" s="144">
        <f t="shared" si="28"/>
        <v>0.014</v>
      </c>
      <c r="BZ62" s="146">
        <f>IF(T62&lt;&gt;0,BY62/T62,0)</f>
        <v>0</v>
      </c>
      <c r="CA62" s="147"/>
    </row>
    <row r="63" spans="1:79" ht="19.5">
      <c r="A63" s="112"/>
      <c r="B63" s="113" t="s">
        <v>875</v>
      </c>
      <c r="C63" s="112" t="s">
        <v>876</v>
      </c>
      <c r="D63" s="114">
        <f>F63</f>
        <v>2.596</v>
      </c>
      <c r="E63" s="114">
        <f t="shared" si="11"/>
        <v>0</v>
      </c>
      <c r="F63" s="114">
        <f t="shared" si="12"/>
        <v>2.596</v>
      </c>
      <c r="G63" s="114">
        <f t="shared" si="13"/>
        <v>0</v>
      </c>
      <c r="H63" s="114">
        <f t="shared" si="14"/>
        <v>0</v>
      </c>
      <c r="I63" s="114">
        <f t="shared" si="15"/>
        <v>0</v>
      </c>
      <c r="J63" s="114">
        <f t="shared" si="16"/>
        <v>0</v>
      </c>
      <c r="K63" s="114">
        <f t="shared" si="17"/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4">
        <v>0</v>
      </c>
      <c r="R63" s="114">
        <v>0</v>
      </c>
      <c r="S63" s="114">
        <v>0</v>
      </c>
      <c r="T63" s="114">
        <v>0</v>
      </c>
      <c r="U63" s="114">
        <v>0</v>
      </c>
      <c r="V63" s="114">
        <v>0</v>
      </c>
      <c r="W63" s="114">
        <v>0</v>
      </c>
      <c r="X63" s="114">
        <v>0</v>
      </c>
      <c r="Y63" s="114">
        <v>0</v>
      </c>
      <c r="Z63" s="114">
        <v>0</v>
      </c>
      <c r="AA63" s="114">
        <v>0</v>
      </c>
      <c r="AB63" s="114">
        <v>0</v>
      </c>
      <c r="AC63" s="114">
        <v>0</v>
      </c>
      <c r="AD63" s="114">
        <v>0</v>
      </c>
      <c r="AE63" s="114">
        <v>0</v>
      </c>
      <c r="AF63" s="114">
        <v>0</v>
      </c>
      <c r="AG63" s="114">
        <v>0</v>
      </c>
      <c r="AH63" s="114">
        <v>2.596</v>
      </c>
      <c r="AI63" s="114">
        <v>0</v>
      </c>
      <c r="AJ63" s="114">
        <v>0</v>
      </c>
      <c r="AK63" s="114">
        <v>0</v>
      </c>
      <c r="AL63" s="114">
        <v>0</v>
      </c>
      <c r="AM63" s="114">
        <v>0</v>
      </c>
      <c r="AN63" s="114">
        <f t="shared" si="18"/>
        <v>0</v>
      </c>
      <c r="AO63" s="114">
        <f t="shared" si="19"/>
        <v>0</v>
      </c>
      <c r="AP63" s="114">
        <f t="shared" si="20"/>
        <v>0</v>
      </c>
      <c r="AQ63" s="114">
        <f t="shared" si="21"/>
        <v>0</v>
      </c>
      <c r="AR63" s="114">
        <f t="shared" si="22"/>
        <v>0</v>
      </c>
      <c r="AS63" s="114">
        <f t="shared" si="23"/>
        <v>0</v>
      </c>
      <c r="AT63" s="114">
        <f t="shared" si="24"/>
        <v>0</v>
      </c>
      <c r="AU63" s="114">
        <v>0</v>
      </c>
      <c r="AV63" s="114">
        <v>0</v>
      </c>
      <c r="AW63" s="114">
        <v>0</v>
      </c>
      <c r="AX63" s="114">
        <v>0</v>
      </c>
      <c r="AY63" s="114">
        <v>0</v>
      </c>
      <c r="AZ63" s="114">
        <v>0</v>
      </c>
      <c r="BA63" s="114">
        <v>0</v>
      </c>
      <c r="BB63" s="114">
        <v>0</v>
      </c>
      <c r="BC63" s="114">
        <v>0</v>
      </c>
      <c r="BD63" s="114">
        <v>0</v>
      </c>
      <c r="BE63" s="114">
        <v>0</v>
      </c>
      <c r="BF63" s="114">
        <v>0</v>
      </c>
      <c r="BG63" s="114">
        <v>0</v>
      </c>
      <c r="BH63" s="114">
        <v>0</v>
      </c>
      <c r="BI63" s="114">
        <v>0</v>
      </c>
      <c r="BJ63" s="114">
        <v>0</v>
      </c>
      <c r="BK63" s="114">
        <v>0</v>
      </c>
      <c r="BL63" s="114">
        <v>0</v>
      </c>
      <c r="BM63" s="114">
        <v>0</v>
      </c>
      <c r="BN63" s="114">
        <v>0</v>
      </c>
      <c r="BO63" s="114">
        <v>0</v>
      </c>
      <c r="BP63" s="114">
        <v>0</v>
      </c>
      <c r="BQ63" s="114">
        <v>0</v>
      </c>
      <c r="BR63" s="114">
        <v>0</v>
      </c>
      <c r="BS63" s="114">
        <v>0</v>
      </c>
      <c r="BT63" s="114">
        <v>0</v>
      </c>
      <c r="BU63" s="114">
        <v>0</v>
      </c>
      <c r="BV63" s="114">
        <v>0</v>
      </c>
      <c r="BW63" s="114">
        <v>0</v>
      </c>
      <c r="BX63" s="114">
        <v>0</v>
      </c>
      <c r="BY63" s="114">
        <f>BC63-T63</f>
        <v>0</v>
      </c>
      <c r="BZ63" s="148">
        <f>IF(T63&lt;&gt;0,BY63/T63,0)</f>
        <v>0</v>
      </c>
      <c r="CA63" s="147"/>
    </row>
    <row r="64" spans="1:79" ht="19.5">
      <c r="A64" s="112"/>
      <c r="B64" s="113" t="s">
        <v>969</v>
      </c>
      <c r="C64" s="112" t="s">
        <v>968</v>
      </c>
      <c r="D64" s="114">
        <f>F64</f>
        <v>2.596</v>
      </c>
      <c r="E64" s="114">
        <f t="shared" si="11"/>
        <v>0</v>
      </c>
      <c r="F64" s="114">
        <f t="shared" si="12"/>
        <v>2.596</v>
      </c>
      <c r="G64" s="114">
        <f>N64+U64+AB64+AI64</f>
        <v>0</v>
      </c>
      <c r="H64" s="114">
        <f>O64+V64+AC64+AJ64</f>
        <v>0</v>
      </c>
      <c r="I64" s="114">
        <f>P64+W64+AD64+AK64</f>
        <v>0</v>
      </c>
      <c r="J64" s="114">
        <f>Q64+X64+AE64+AL64</f>
        <v>0</v>
      </c>
      <c r="K64" s="114">
        <f>R64+Y64+AF64+AM64</f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4">
        <v>0</v>
      </c>
      <c r="R64" s="114">
        <v>0</v>
      </c>
      <c r="S64" s="114">
        <v>0</v>
      </c>
      <c r="T64" s="114">
        <v>0</v>
      </c>
      <c r="U64" s="114">
        <v>0</v>
      </c>
      <c r="V64" s="114">
        <v>0</v>
      </c>
      <c r="W64" s="114">
        <v>0</v>
      </c>
      <c r="X64" s="114">
        <v>0</v>
      </c>
      <c r="Y64" s="114">
        <v>0</v>
      </c>
      <c r="Z64" s="114">
        <v>0</v>
      </c>
      <c r="AA64" s="114">
        <v>0</v>
      </c>
      <c r="AB64" s="114">
        <v>0</v>
      </c>
      <c r="AC64" s="114">
        <v>0</v>
      </c>
      <c r="AD64" s="114">
        <v>0</v>
      </c>
      <c r="AE64" s="114">
        <v>0</v>
      </c>
      <c r="AF64" s="114">
        <v>0</v>
      </c>
      <c r="AG64" s="114">
        <v>0</v>
      </c>
      <c r="AH64" s="114">
        <v>2.596</v>
      </c>
      <c r="AI64" s="114">
        <v>0</v>
      </c>
      <c r="AJ64" s="114">
        <v>0</v>
      </c>
      <c r="AK64" s="114">
        <v>0</v>
      </c>
      <c r="AL64" s="114">
        <v>0</v>
      </c>
      <c r="AM64" s="114">
        <v>0</v>
      </c>
      <c r="AN64" s="114">
        <f aca="true" t="shared" si="29" ref="AN64:AT64">AU64+BB64+BI64+BP64</f>
        <v>0</v>
      </c>
      <c r="AO64" s="114">
        <f t="shared" si="29"/>
        <v>0.014</v>
      </c>
      <c r="AP64" s="114">
        <f t="shared" si="29"/>
        <v>0</v>
      </c>
      <c r="AQ64" s="114">
        <f t="shared" si="29"/>
        <v>0</v>
      </c>
      <c r="AR64" s="114">
        <f t="shared" si="29"/>
        <v>0</v>
      </c>
      <c r="AS64" s="114">
        <f t="shared" si="29"/>
        <v>0</v>
      </c>
      <c r="AT64" s="114">
        <f t="shared" si="29"/>
        <v>0</v>
      </c>
      <c r="AU64" s="114">
        <v>0</v>
      </c>
      <c r="AV64" s="114">
        <v>0</v>
      </c>
      <c r="AW64" s="114">
        <v>0</v>
      </c>
      <c r="AX64" s="114">
        <v>0</v>
      </c>
      <c r="AY64" s="114">
        <v>0</v>
      </c>
      <c r="AZ64" s="114">
        <v>0</v>
      </c>
      <c r="BA64" s="114">
        <v>0</v>
      </c>
      <c r="BB64" s="114">
        <v>0</v>
      </c>
      <c r="BC64" s="114">
        <v>0.014</v>
      </c>
      <c r="BD64" s="114">
        <v>0</v>
      </c>
      <c r="BE64" s="114">
        <v>0</v>
      </c>
      <c r="BF64" s="114">
        <v>0</v>
      </c>
      <c r="BG64" s="114">
        <v>0</v>
      </c>
      <c r="BH64" s="114">
        <v>0</v>
      </c>
      <c r="BI64" s="114">
        <v>0</v>
      </c>
      <c r="BJ64" s="114">
        <v>0</v>
      </c>
      <c r="BK64" s="114">
        <v>0</v>
      </c>
      <c r="BL64" s="114">
        <v>0</v>
      </c>
      <c r="BM64" s="114">
        <v>0</v>
      </c>
      <c r="BN64" s="114">
        <v>0</v>
      </c>
      <c r="BO64" s="114">
        <v>0</v>
      </c>
      <c r="BP64" s="114">
        <v>0</v>
      </c>
      <c r="BQ64" s="114">
        <v>0</v>
      </c>
      <c r="BR64" s="114">
        <v>0</v>
      </c>
      <c r="BS64" s="114">
        <v>0</v>
      </c>
      <c r="BT64" s="114">
        <v>0</v>
      </c>
      <c r="BU64" s="114">
        <v>0</v>
      </c>
      <c r="BV64" s="114">
        <v>0</v>
      </c>
      <c r="BW64" s="114">
        <v>0</v>
      </c>
      <c r="BX64" s="114">
        <v>0</v>
      </c>
      <c r="BY64" s="114">
        <f>BC64-T64</f>
        <v>0.014</v>
      </c>
      <c r="BZ64" s="148">
        <f>IF(T64&lt;&gt;0,BY64/T64,0)</f>
        <v>0</v>
      </c>
      <c r="CA64" s="147"/>
    </row>
    <row r="65" spans="1:79" ht="21">
      <c r="A65" s="112" t="s">
        <v>439</v>
      </c>
      <c r="B65" s="141" t="s">
        <v>935</v>
      </c>
      <c r="C65" s="142"/>
      <c r="D65" s="142" t="s">
        <v>936</v>
      </c>
      <c r="E65" s="142" t="s">
        <v>936</v>
      </c>
      <c r="F65" s="142" t="s">
        <v>936</v>
      </c>
      <c r="G65" s="142" t="s">
        <v>936</v>
      </c>
      <c r="H65" s="142" t="s">
        <v>936</v>
      </c>
      <c r="I65" s="142" t="s">
        <v>936</v>
      </c>
      <c r="J65" s="142" t="s">
        <v>936</v>
      </c>
      <c r="K65" s="142" t="s">
        <v>936</v>
      </c>
      <c r="L65" s="142" t="s">
        <v>936</v>
      </c>
      <c r="M65" s="142" t="s">
        <v>936</v>
      </c>
      <c r="N65" s="142" t="s">
        <v>936</v>
      </c>
      <c r="O65" s="142" t="s">
        <v>936</v>
      </c>
      <c r="P65" s="142" t="s">
        <v>936</v>
      </c>
      <c r="Q65" s="142" t="s">
        <v>936</v>
      </c>
      <c r="R65" s="142" t="s">
        <v>936</v>
      </c>
      <c r="S65" s="142" t="s">
        <v>936</v>
      </c>
      <c r="T65" s="142" t="s">
        <v>936</v>
      </c>
      <c r="U65" s="142" t="s">
        <v>936</v>
      </c>
      <c r="V65" s="142" t="s">
        <v>936</v>
      </c>
      <c r="W65" s="142" t="s">
        <v>936</v>
      </c>
      <c r="X65" s="142" t="s">
        <v>936</v>
      </c>
      <c r="Y65" s="142" t="s">
        <v>936</v>
      </c>
      <c r="Z65" s="142" t="s">
        <v>936</v>
      </c>
      <c r="AA65" s="142" t="s">
        <v>936</v>
      </c>
      <c r="AB65" s="142" t="s">
        <v>936</v>
      </c>
      <c r="AC65" s="142" t="s">
        <v>936</v>
      </c>
      <c r="AD65" s="142" t="s">
        <v>936</v>
      </c>
      <c r="AE65" s="142" t="s">
        <v>936</v>
      </c>
      <c r="AF65" s="142" t="s">
        <v>936</v>
      </c>
      <c r="AG65" s="142" t="s">
        <v>936</v>
      </c>
      <c r="AH65" s="142" t="s">
        <v>936</v>
      </c>
      <c r="AI65" s="142" t="s">
        <v>936</v>
      </c>
      <c r="AJ65" s="142" t="s">
        <v>936</v>
      </c>
      <c r="AK65" s="142" t="s">
        <v>936</v>
      </c>
      <c r="AL65" s="142" t="s">
        <v>936</v>
      </c>
      <c r="AM65" s="142" t="s">
        <v>936</v>
      </c>
      <c r="AN65" s="142" t="s">
        <v>936</v>
      </c>
      <c r="AO65" s="142" t="s">
        <v>936</v>
      </c>
      <c r="AP65" s="142" t="s">
        <v>936</v>
      </c>
      <c r="AQ65" s="142" t="s">
        <v>936</v>
      </c>
      <c r="AR65" s="142" t="s">
        <v>936</v>
      </c>
      <c r="AS65" s="142" t="s">
        <v>936</v>
      </c>
      <c r="AT65" s="142" t="s">
        <v>936</v>
      </c>
      <c r="AU65" s="142" t="s">
        <v>936</v>
      </c>
      <c r="AV65" s="142" t="s">
        <v>936</v>
      </c>
      <c r="AW65" s="142" t="s">
        <v>936</v>
      </c>
      <c r="AX65" s="142" t="s">
        <v>936</v>
      </c>
      <c r="AY65" s="142" t="s">
        <v>936</v>
      </c>
      <c r="AZ65" s="142" t="s">
        <v>936</v>
      </c>
      <c r="BA65" s="142" t="s">
        <v>936</v>
      </c>
      <c r="BB65" s="142" t="s">
        <v>936</v>
      </c>
      <c r="BC65" s="142" t="s">
        <v>936</v>
      </c>
      <c r="BD65" s="142" t="s">
        <v>936</v>
      </c>
      <c r="BE65" s="142" t="s">
        <v>936</v>
      </c>
      <c r="BF65" s="142" t="s">
        <v>936</v>
      </c>
      <c r="BG65" s="142" t="s">
        <v>936</v>
      </c>
      <c r="BH65" s="142" t="s">
        <v>936</v>
      </c>
      <c r="BI65" s="142" t="s">
        <v>936</v>
      </c>
      <c r="BJ65" s="142" t="s">
        <v>936</v>
      </c>
      <c r="BK65" s="142" t="s">
        <v>936</v>
      </c>
      <c r="BL65" s="142" t="s">
        <v>936</v>
      </c>
      <c r="BM65" s="142" t="s">
        <v>936</v>
      </c>
      <c r="BN65" s="142" t="s">
        <v>936</v>
      </c>
      <c r="BO65" s="142" t="s">
        <v>936</v>
      </c>
      <c r="BP65" s="142" t="s">
        <v>936</v>
      </c>
      <c r="BQ65" s="142" t="s">
        <v>936</v>
      </c>
      <c r="BR65" s="142" t="s">
        <v>936</v>
      </c>
      <c r="BS65" s="142" t="s">
        <v>936</v>
      </c>
      <c r="BT65" s="142" t="s">
        <v>936</v>
      </c>
      <c r="BU65" s="142" t="s">
        <v>936</v>
      </c>
      <c r="BV65" s="142" t="s">
        <v>936</v>
      </c>
      <c r="BW65" s="142" t="s">
        <v>936</v>
      </c>
      <c r="BX65" s="142" t="s">
        <v>936</v>
      </c>
      <c r="BY65" s="142" t="s">
        <v>936</v>
      </c>
      <c r="BZ65" s="142" t="s">
        <v>936</v>
      </c>
      <c r="CA65" s="147"/>
    </row>
    <row r="66" spans="1:79" ht="21">
      <c r="A66" s="112" t="s">
        <v>437</v>
      </c>
      <c r="B66" s="141" t="s">
        <v>937</v>
      </c>
      <c r="C66" s="142"/>
      <c r="D66" s="142" t="s">
        <v>936</v>
      </c>
      <c r="E66" s="142" t="s">
        <v>936</v>
      </c>
      <c r="F66" s="142" t="s">
        <v>936</v>
      </c>
      <c r="G66" s="142" t="s">
        <v>936</v>
      </c>
      <c r="H66" s="142" t="s">
        <v>936</v>
      </c>
      <c r="I66" s="142" t="s">
        <v>936</v>
      </c>
      <c r="J66" s="142" t="s">
        <v>936</v>
      </c>
      <c r="K66" s="142" t="s">
        <v>936</v>
      </c>
      <c r="L66" s="142" t="s">
        <v>936</v>
      </c>
      <c r="M66" s="142" t="s">
        <v>936</v>
      </c>
      <c r="N66" s="142" t="s">
        <v>936</v>
      </c>
      <c r="O66" s="142" t="s">
        <v>936</v>
      </c>
      <c r="P66" s="142" t="s">
        <v>936</v>
      </c>
      <c r="Q66" s="142" t="s">
        <v>936</v>
      </c>
      <c r="R66" s="142" t="s">
        <v>936</v>
      </c>
      <c r="S66" s="142" t="s">
        <v>936</v>
      </c>
      <c r="T66" s="142" t="s">
        <v>936</v>
      </c>
      <c r="U66" s="142" t="s">
        <v>936</v>
      </c>
      <c r="V66" s="142" t="s">
        <v>936</v>
      </c>
      <c r="W66" s="142" t="s">
        <v>936</v>
      </c>
      <c r="X66" s="142" t="s">
        <v>936</v>
      </c>
      <c r="Y66" s="142" t="s">
        <v>936</v>
      </c>
      <c r="Z66" s="142" t="s">
        <v>936</v>
      </c>
      <c r="AA66" s="142" t="s">
        <v>936</v>
      </c>
      <c r="AB66" s="142" t="s">
        <v>936</v>
      </c>
      <c r="AC66" s="142" t="s">
        <v>936</v>
      </c>
      <c r="AD66" s="142" t="s">
        <v>936</v>
      </c>
      <c r="AE66" s="142" t="s">
        <v>936</v>
      </c>
      <c r="AF66" s="142" t="s">
        <v>936</v>
      </c>
      <c r="AG66" s="142" t="s">
        <v>936</v>
      </c>
      <c r="AH66" s="142" t="s">
        <v>936</v>
      </c>
      <c r="AI66" s="142" t="s">
        <v>936</v>
      </c>
      <c r="AJ66" s="142" t="s">
        <v>936</v>
      </c>
      <c r="AK66" s="142" t="s">
        <v>936</v>
      </c>
      <c r="AL66" s="142" t="s">
        <v>936</v>
      </c>
      <c r="AM66" s="142" t="s">
        <v>936</v>
      </c>
      <c r="AN66" s="142" t="s">
        <v>936</v>
      </c>
      <c r="AO66" s="142" t="s">
        <v>936</v>
      </c>
      <c r="AP66" s="142" t="s">
        <v>936</v>
      </c>
      <c r="AQ66" s="142" t="s">
        <v>936</v>
      </c>
      <c r="AR66" s="142" t="s">
        <v>936</v>
      </c>
      <c r="AS66" s="142" t="s">
        <v>936</v>
      </c>
      <c r="AT66" s="142" t="s">
        <v>936</v>
      </c>
      <c r="AU66" s="142" t="s">
        <v>936</v>
      </c>
      <c r="AV66" s="142" t="s">
        <v>936</v>
      </c>
      <c r="AW66" s="142" t="s">
        <v>936</v>
      </c>
      <c r="AX66" s="142" t="s">
        <v>936</v>
      </c>
      <c r="AY66" s="142" t="s">
        <v>936</v>
      </c>
      <c r="AZ66" s="142" t="s">
        <v>936</v>
      </c>
      <c r="BA66" s="142" t="s">
        <v>936</v>
      </c>
      <c r="BB66" s="142" t="s">
        <v>936</v>
      </c>
      <c r="BC66" s="142" t="s">
        <v>936</v>
      </c>
      <c r="BD66" s="142" t="s">
        <v>936</v>
      </c>
      <c r="BE66" s="142" t="s">
        <v>936</v>
      </c>
      <c r="BF66" s="142" t="s">
        <v>936</v>
      </c>
      <c r="BG66" s="142" t="s">
        <v>936</v>
      </c>
      <c r="BH66" s="142" t="s">
        <v>936</v>
      </c>
      <c r="BI66" s="142" t="s">
        <v>936</v>
      </c>
      <c r="BJ66" s="142" t="s">
        <v>936</v>
      </c>
      <c r="BK66" s="142" t="s">
        <v>936</v>
      </c>
      <c r="BL66" s="142" t="s">
        <v>936</v>
      </c>
      <c r="BM66" s="142" t="s">
        <v>936</v>
      </c>
      <c r="BN66" s="142" t="s">
        <v>936</v>
      </c>
      <c r="BO66" s="142" t="s">
        <v>936</v>
      </c>
      <c r="BP66" s="142" t="s">
        <v>936</v>
      </c>
      <c r="BQ66" s="142" t="s">
        <v>936</v>
      </c>
      <c r="BR66" s="142" t="s">
        <v>936</v>
      </c>
      <c r="BS66" s="142" t="s">
        <v>936</v>
      </c>
      <c r="BT66" s="142" t="s">
        <v>936</v>
      </c>
      <c r="BU66" s="142" t="s">
        <v>936</v>
      </c>
      <c r="BV66" s="142" t="s">
        <v>936</v>
      </c>
      <c r="BW66" s="142" t="s">
        <v>936</v>
      </c>
      <c r="BX66" s="142" t="s">
        <v>936</v>
      </c>
      <c r="BY66" s="142" t="s">
        <v>936</v>
      </c>
      <c r="BZ66" s="142" t="s">
        <v>936</v>
      </c>
      <c r="CA66" s="147"/>
    </row>
    <row r="67" spans="1:79" ht="31.5">
      <c r="A67" s="112" t="s">
        <v>435</v>
      </c>
      <c r="B67" s="141" t="s">
        <v>938</v>
      </c>
      <c r="C67" s="142"/>
      <c r="D67" s="142" t="s">
        <v>936</v>
      </c>
      <c r="E67" s="142" t="s">
        <v>936</v>
      </c>
      <c r="F67" s="142" t="s">
        <v>936</v>
      </c>
      <c r="G67" s="142" t="s">
        <v>936</v>
      </c>
      <c r="H67" s="142" t="s">
        <v>936</v>
      </c>
      <c r="I67" s="142" t="s">
        <v>936</v>
      </c>
      <c r="J67" s="142" t="s">
        <v>936</v>
      </c>
      <c r="K67" s="142" t="s">
        <v>936</v>
      </c>
      <c r="L67" s="142" t="s">
        <v>936</v>
      </c>
      <c r="M67" s="142" t="s">
        <v>936</v>
      </c>
      <c r="N67" s="142" t="s">
        <v>936</v>
      </c>
      <c r="O67" s="142" t="s">
        <v>936</v>
      </c>
      <c r="P67" s="142" t="s">
        <v>936</v>
      </c>
      <c r="Q67" s="142" t="s">
        <v>936</v>
      </c>
      <c r="R67" s="142" t="s">
        <v>936</v>
      </c>
      <c r="S67" s="142" t="s">
        <v>936</v>
      </c>
      <c r="T67" s="142" t="s">
        <v>936</v>
      </c>
      <c r="U67" s="142" t="s">
        <v>936</v>
      </c>
      <c r="V67" s="142" t="s">
        <v>936</v>
      </c>
      <c r="W67" s="142" t="s">
        <v>936</v>
      </c>
      <c r="X67" s="142" t="s">
        <v>936</v>
      </c>
      <c r="Y67" s="142" t="s">
        <v>936</v>
      </c>
      <c r="Z67" s="142" t="s">
        <v>936</v>
      </c>
      <c r="AA67" s="142" t="s">
        <v>936</v>
      </c>
      <c r="AB67" s="142" t="s">
        <v>936</v>
      </c>
      <c r="AC67" s="142" t="s">
        <v>936</v>
      </c>
      <c r="AD67" s="142" t="s">
        <v>936</v>
      </c>
      <c r="AE67" s="142" t="s">
        <v>936</v>
      </c>
      <c r="AF67" s="142" t="s">
        <v>936</v>
      </c>
      <c r="AG67" s="142" t="s">
        <v>936</v>
      </c>
      <c r="AH67" s="142" t="s">
        <v>936</v>
      </c>
      <c r="AI67" s="142" t="s">
        <v>936</v>
      </c>
      <c r="AJ67" s="142" t="s">
        <v>936</v>
      </c>
      <c r="AK67" s="142" t="s">
        <v>936</v>
      </c>
      <c r="AL67" s="142" t="s">
        <v>936</v>
      </c>
      <c r="AM67" s="142" t="s">
        <v>936</v>
      </c>
      <c r="AN67" s="142" t="s">
        <v>936</v>
      </c>
      <c r="AO67" s="142" t="s">
        <v>936</v>
      </c>
      <c r="AP67" s="142" t="s">
        <v>936</v>
      </c>
      <c r="AQ67" s="142" t="s">
        <v>936</v>
      </c>
      <c r="AR67" s="142" t="s">
        <v>936</v>
      </c>
      <c r="AS67" s="142" t="s">
        <v>936</v>
      </c>
      <c r="AT67" s="142" t="s">
        <v>936</v>
      </c>
      <c r="AU67" s="142" t="s">
        <v>936</v>
      </c>
      <c r="AV67" s="142" t="s">
        <v>936</v>
      </c>
      <c r="AW67" s="142" t="s">
        <v>936</v>
      </c>
      <c r="AX67" s="142" t="s">
        <v>936</v>
      </c>
      <c r="AY67" s="142" t="s">
        <v>936</v>
      </c>
      <c r="AZ67" s="142" t="s">
        <v>936</v>
      </c>
      <c r="BA67" s="142" t="s">
        <v>936</v>
      </c>
      <c r="BB67" s="142" t="s">
        <v>936</v>
      </c>
      <c r="BC67" s="142" t="s">
        <v>936</v>
      </c>
      <c r="BD67" s="142" t="s">
        <v>936</v>
      </c>
      <c r="BE67" s="142" t="s">
        <v>936</v>
      </c>
      <c r="BF67" s="142" t="s">
        <v>936</v>
      </c>
      <c r="BG67" s="142" t="s">
        <v>936</v>
      </c>
      <c r="BH67" s="142" t="s">
        <v>936</v>
      </c>
      <c r="BI67" s="142" t="s">
        <v>936</v>
      </c>
      <c r="BJ67" s="142" t="s">
        <v>936</v>
      </c>
      <c r="BK67" s="142" t="s">
        <v>936</v>
      </c>
      <c r="BL67" s="142" t="s">
        <v>936</v>
      </c>
      <c r="BM67" s="142" t="s">
        <v>936</v>
      </c>
      <c r="BN67" s="142" t="s">
        <v>936</v>
      </c>
      <c r="BO67" s="142" t="s">
        <v>936</v>
      </c>
      <c r="BP67" s="142" t="s">
        <v>936</v>
      </c>
      <c r="BQ67" s="142" t="s">
        <v>936</v>
      </c>
      <c r="BR67" s="142" t="s">
        <v>936</v>
      </c>
      <c r="BS67" s="142" t="s">
        <v>936</v>
      </c>
      <c r="BT67" s="142" t="s">
        <v>936</v>
      </c>
      <c r="BU67" s="142" t="s">
        <v>936</v>
      </c>
      <c r="BV67" s="142" t="s">
        <v>936</v>
      </c>
      <c r="BW67" s="142" t="s">
        <v>936</v>
      </c>
      <c r="BX67" s="142" t="s">
        <v>936</v>
      </c>
      <c r="BY67" s="142" t="s">
        <v>936</v>
      </c>
      <c r="BZ67" s="142" t="s">
        <v>936</v>
      </c>
      <c r="CA67" s="147"/>
    </row>
    <row r="68" spans="1:79" ht="31.5">
      <c r="A68" s="112" t="s">
        <v>433</v>
      </c>
      <c r="B68" s="141" t="s">
        <v>939</v>
      </c>
      <c r="C68" s="142"/>
      <c r="D68" s="142" t="s">
        <v>936</v>
      </c>
      <c r="E68" s="142" t="s">
        <v>936</v>
      </c>
      <c r="F68" s="142" t="s">
        <v>936</v>
      </c>
      <c r="G68" s="142" t="s">
        <v>936</v>
      </c>
      <c r="H68" s="142" t="s">
        <v>936</v>
      </c>
      <c r="I68" s="142" t="s">
        <v>936</v>
      </c>
      <c r="J68" s="142" t="s">
        <v>936</v>
      </c>
      <c r="K68" s="142" t="s">
        <v>936</v>
      </c>
      <c r="L68" s="142" t="s">
        <v>936</v>
      </c>
      <c r="M68" s="142" t="s">
        <v>936</v>
      </c>
      <c r="N68" s="142" t="s">
        <v>936</v>
      </c>
      <c r="O68" s="142" t="s">
        <v>936</v>
      </c>
      <c r="P68" s="142" t="s">
        <v>936</v>
      </c>
      <c r="Q68" s="142" t="s">
        <v>936</v>
      </c>
      <c r="R68" s="142" t="s">
        <v>936</v>
      </c>
      <c r="S68" s="142" t="s">
        <v>936</v>
      </c>
      <c r="T68" s="142" t="s">
        <v>936</v>
      </c>
      <c r="U68" s="142" t="s">
        <v>936</v>
      </c>
      <c r="V68" s="142" t="s">
        <v>936</v>
      </c>
      <c r="W68" s="142" t="s">
        <v>936</v>
      </c>
      <c r="X68" s="142" t="s">
        <v>936</v>
      </c>
      <c r="Y68" s="142" t="s">
        <v>936</v>
      </c>
      <c r="Z68" s="142" t="s">
        <v>936</v>
      </c>
      <c r="AA68" s="142" t="s">
        <v>936</v>
      </c>
      <c r="AB68" s="142" t="s">
        <v>936</v>
      </c>
      <c r="AC68" s="142" t="s">
        <v>936</v>
      </c>
      <c r="AD68" s="142" t="s">
        <v>936</v>
      </c>
      <c r="AE68" s="142" t="s">
        <v>936</v>
      </c>
      <c r="AF68" s="142" t="s">
        <v>936</v>
      </c>
      <c r="AG68" s="142" t="s">
        <v>936</v>
      </c>
      <c r="AH68" s="142" t="s">
        <v>936</v>
      </c>
      <c r="AI68" s="142" t="s">
        <v>936</v>
      </c>
      <c r="AJ68" s="142" t="s">
        <v>936</v>
      </c>
      <c r="AK68" s="142" t="s">
        <v>936</v>
      </c>
      <c r="AL68" s="142" t="s">
        <v>936</v>
      </c>
      <c r="AM68" s="142" t="s">
        <v>936</v>
      </c>
      <c r="AN68" s="142" t="s">
        <v>936</v>
      </c>
      <c r="AO68" s="142" t="s">
        <v>936</v>
      </c>
      <c r="AP68" s="142" t="s">
        <v>936</v>
      </c>
      <c r="AQ68" s="142" t="s">
        <v>936</v>
      </c>
      <c r="AR68" s="142" t="s">
        <v>936</v>
      </c>
      <c r="AS68" s="142" t="s">
        <v>936</v>
      </c>
      <c r="AT68" s="142" t="s">
        <v>936</v>
      </c>
      <c r="AU68" s="142" t="s">
        <v>936</v>
      </c>
      <c r="AV68" s="142" t="s">
        <v>936</v>
      </c>
      <c r="AW68" s="142" t="s">
        <v>936</v>
      </c>
      <c r="AX68" s="142" t="s">
        <v>936</v>
      </c>
      <c r="AY68" s="142" t="s">
        <v>936</v>
      </c>
      <c r="AZ68" s="142" t="s">
        <v>936</v>
      </c>
      <c r="BA68" s="142" t="s">
        <v>936</v>
      </c>
      <c r="BB68" s="142" t="s">
        <v>936</v>
      </c>
      <c r="BC68" s="142" t="s">
        <v>936</v>
      </c>
      <c r="BD68" s="142" t="s">
        <v>936</v>
      </c>
      <c r="BE68" s="142" t="s">
        <v>936</v>
      </c>
      <c r="BF68" s="142" t="s">
        <v>936</v>
      </c>
      <c r="BG68" s="142" t="s">
        <v>936</v>
      </c>
      <c r="BH68" s="142" t="s">
        <v>936</v>
      </c>
      <c r="BI68" s="142" t="s">
        <v>936</v>
      </c>
      <c r="BJ68" s="142" t="s">
        <v>936</v>
      </c>
      <c r="BK68" s="142" t="s">
        <v>936</v>
      </c>
      <c r="BL68" s="142" t="s">
        <v>936</v>
      </c>
      <c r="BM68" s="142" t="s">
        <v>936</v>
      </c>
      <c r="BN68" s="142" t="s">
        <v>936</v>
      </c>
      <c r="BO68" s="142" t="s">
        <v>936</v>
      </c>
      <c r="BP68" s="142" t="s">
        <v>936</v>
      </c>
      <c r="BQ68" s="142" t="s">
        <v>936</v>
      </c>
      <c r="BR68" s="142" t="s">
        <v>936</v>
      </c>
      <c r="BS68" s="142" t="s">
        <v>936</v>
      </c>
      <c r="BT68" s="142" t="s">
        <v>936</v>
      </c>
      <c r="BU68" s="142" t="s">
        <v>936</v>
      </c>
      <c r="BV68" s="142" t="s">
        <v>936</v>
      </c>
      <c r="BW68" s="142" t="s">
        <v>936</v>
      </c>
      <c r="BX68" s="142" t="s">
        <v>936</v>
      </c>
      <c r="BY68" s="142" t="s">
        <v>936</v>
      </c>
      <c r="BZ68" s="142" t="s">
        <v>936</v>
      </c>
      <c r="CA68" s="147"/>
    </row>
    <row r="69" spans="1:79" ht="31.5">
      <c r="A69" s="112" t="s">
        <v>431</v>
      </c>
      <c r="B69" s="141" t="s">
        <v>940</v>
      </c>
      <c r="C69" s="142"/>
      <c r="D69" s="142" t="s">
        <v>936</v>
      </c>
      <c r="E69" s="142" t="s">
        <v>936</v>
      </c>
      <c r="F69" s="142" t="s">
        <v>936</v>
      </c>
      <c r="G69" s="142" t="s">
        <v>936</v>
      </c>
      <c r="H69" s="142" t="s">
        <v>936</v>
      </c>
      <c r="I69" s="142" t="s">
        <v>936</v>
      </c>
      <c r="J69" s="142" t="s">
        <v>936</v>
      </c>
      <c r="K69" s="142" t="s">
        <v>936</v>
      </c>
      <c r="L69" s="142" t="s">
        <v>936</v>
      </c>
      <c r="M69" s="142" t="s">
        <v>936</v>
      </c>
      <c r="N69" s="142" t="s">
        <v>936</v>
      </c>
      <c r="O69" s="142" t="s">
        <v>936</v>
      </c>
      <c r="P69" s="142" t="s">
        <v>936</v>
      </c>
      <c r="Q69" s="142" t="s">
        <v>936</v>
      </c>
      <c r="R69" s="142" t="s">
        <v>936</v>
      </c>
      <c r="S69" s="142" t="s">
        <v>936</v>
      </c>
      <c r="T69" s="142" t="s">
        <v>936</v>
      </c>
      <c r="U69" s="142" t="s">
        <v>936</v>
      </c>
      <c r="V69" s="142" t="s">
        <v>936</v>
      </c>
      <c r="W69" s="142" t="s">
        <v>936</v>
      </c>
      <c r="X69" s="142" t="s">
        <v>936</v>
      </c>
      <c r="Y69" s="142" t="s">
        <v>936</v>
      </c>
      <c r="Z69" s="142" t="s">
        <v>936</v>
      </c>
      <c r="AA69" s="142" t="s">
        <v>936</v>
      </c>
      <c r="AB69" s="142" t="s">
        <v>936</v>
      </c>
      <c r="AC69" s="142" t="s">
        <v>936</v>
      </c>
      <c r="AD69" s="142" t="s">
        <v>936</v>
      </c>
      <c r="AE69" s="142" t="s">
        <v>936</v>
      </c>
      <c r="AF69" s="142" t="s">
        <v>936</v>
      </c>
      <c r="AG69" s="142" t="s">
        <v>936</v>
      </c>
      <c r="AH69" s="142" t="s">
        <v>936</v>
      </c>
      <c r="AI69" s="142" t="s">
        <v>936</v>
      </c>
      <c r="AJ69" s="142" t="s">
        <v>936</v>
      </c>
      <c r="AK69" s="142" t="s">
        <v>936</v>
      </c>
      <c r="AL69" s="142" t="s">
        <v>936</v>
      </c>
      <c r="AM69" s="142" t="s">
        <v>936</v>
      </c>
      <c r="AN69" s="142" t="s">
        <v>936</v>
      </c>
      <c r="AO69" s="142" t="s">
        <v>936</v>
      </c>
      <c r="AP69" s="142" t="s">
        <v>936</v>
      </c>
      <c r="AQ69" s="142" t="s">
        <v>936</v>
      </c>
      <c r="AR69" s="142" t="s">
        <v>936</v>
      </c>
      <c r="AS69" s="142" t="s">
        <v>936</v>
      </c>
      <c r="AT69" s="142" t="s">
        <v>936</v>
      </c>
      <c r="AU69" s="142" t="s">
        <v>936</v>
      </c>
      <c r="AV69" s="142" t="s">
        <v>936</v>
      </c>
      <c r="AW69" s="142" t="s">
        <v>936</v>
      </c>
      <c r="AX69" s="142" t="s">
        <v>936</v>
      </c>
      <c r="AY69" s="142" t="s">
        <v>936</v>
      </c>
      <c r="AZ69" s="142" t="s">
        <v>936</v>
      </c>
      <c r="BA69" s="142" t="s">
        <v>936</v>
      </c>
      <c r="BB69" s="142" t="s">
        <v>936</v>
      </c>
      <c r="BC69" s="142" t="s">
        <v>936</v>
      </c>
      <c r="BD69" s="142" t="s">
        <v>936</v>
      </c>
      <c r="BE69" s="142" t="s">
        <v>936</v>
      </c>
      <c r="BF69" s="142" t="s">
        <v>936</v>
      </c>
      <c r="BG69" s="142" t="s">
        <v>936</v>
      </c>
      <c r="BH69" s="142" t="s">
        <v>936</v>
      </c>
      <c r="BI69" s="142" t="s">
        <v>936</v>
      </c>
      <c r="BJ69" s="142" t="s">
        <v>936</v>
      </c>
      <c r="BK69" s="142" t="s">
        <v>936</v>
      </c>
      <c r="BL69" s="142" t="s">
        <v>936</v>
      </c>
      <c r="BM69" s="142" t="s">
        <v>936</v>
      </c>
      <c r="BN69" s="142" t="s">
        <v>936</v>
      </c>
      <c r="BO69" s="142" t="s">
        <v>936</v>
      </c>
      <c r="BP69" s="142" t="s">
        <v>936</v>
      </c>
      <c r="BQ69" s="142" t="s">
        <v>936</v>
      </c>
      <c r="BR69" s="142" t="s">
        <v>936</v>
      </c>
      <c r="BS69" s="142" t="s">
        <v>936</v>
      </c>
      <c r="BT69" s="142" t="s">
        <v>936</v>
      </c>
      <c r="BU69" s="142" t="s">
        <v>936</v>
      </c>
      <c r="BV69" s="142" t="s">
        <v>936</v>
      </c>
      <c r="BW69" s="142" t="s">
        <v>936</v>
      </c>
      <c r="BX69" s="142" t="s">
        <v>936</v>
      </c>
      <c r="BY69" s="142" t="s">
        <v>936</v>
      </c>
      <c r="BZ69" s="142" t="s">
        <v>936</v>
      </c>
      <c r="CA69" s="147"/>
    </row>
    <row r="70" spans="1:79" ht="31.5">
      <c r="A70" s="112" t="s">
        <v>429</v>
      </c>
      <c r="B70" s="141" t="s">
        <v>941</v>
      </c>
      <c r="C70" s="142"/>
      <c r="D70" s="142" t="s">
        <v>936</v>
      </c>
      <c r="E70" s="142" t="s">
        <v>936</v>
      </c>
      <c r="F70" s="142" t="s">
        <v>936</v>
      </c>
      <c r="G70" s="142" t="s">
        <v>936</v>
      </c>
      <c r="H70" s="142" t="s">
        <v>936</v>
      </c>
      <c r="I70" s="142" t="s">
        <v>936</v>
      </c>
      <c r="J70" s="142" t="s">
        <v>936</v>
      </c>
      <c r="K70" s="142" t="s">
        <v>936</v>
      </c>
      <c r="L70" s="142" t="s">
        <v>936</v>
      </c>
      <c r="M70" s="142" t="s">
        <v>936</v>
      </c>
      <c r="N70" s="142" t="s">
        <v>936</v>
      </c>
      <c r="O70" s="142" t="s">
        <v>936</v>
      </c>
      <c r="P70" s="142" t="s">
        <v>936</v>
      </c>
      <c r="Q70" s="142" t="s">
        <v>936</v>
      </c>
      <c r="R70" s="142" t="s">
        <v>936</v>
      </c>
      <c r="S70" s="142" t="s">
        <v>936</v>
      </c>
      <c r="T70" s="142" t="s">
        <v>936</v>
      </c>
      <c r="U70" s="142" t="s">
        <v>936</v>
      </c>
      <c r="V70" s="142" t="s">
        <v>936</v>
      </c>
      <c r="W70" s="142" t="s">
        <v>936</v>
      </c>
      <c r="X70" s="142" t="s">
        <v>936</v>
      </c>
      <c r="Y70" s="142" t="s">
        <v>936</v>
      </c>
      <c r="Z70" s="142" t="s">
        <v>936</v>
      </c>
      <c r="AA70" s="142" t="s">
        <v>936</v>
      </c>
      <c r="AB70" s="142" t="s">
        <v>936</v>
      </c>
      <c r="AC70" s="142" t="s">
        <v>936</v>
      </c>
      <c r="AD70" s="142" t="s">
        <v>936</v>
      </c>
      <c r="AE70" s="142" t="s">
        <v>936</v>
      </c>
      <c r="AF70" s="142" t="s">
        <v>936</v>
      </c>
      <c r="AG70" s="142" t="s">
        <v>936</v>
      </c>
      <c r="AH70" s="142" t="s">
        <v>936</v>
      </c>
      <c r="AI70" s="142" t="s">
        <v>936</v>
      </c>
      <c r="AJ70" s="142" t="s">
        <v>936</v>
      </c>
      <c r="AK70" s="142" t="s">
        <v>936</v>
      </c>
      <c r="AL70" s="142" t="s">
        <v>936</v>
      </c>
      <c r="AM70" s="142" t="s">
        <v>936</v>
      </c>
      <c r="AN70" s="142" t="s">
        <v>936</v>
      </c>
      <c r="AO70" s="142" t="s">
        <v>936</v>
      </c>
      <c r="AP70" s="142" t="s">
        <v>936</v>
      </c>
      <c r="AQ70" s="142" t="s">
        <v>936</v>
      </c>
      <c r="AR70" s="142" t="s">
        <v>936</v>
      </c>
      <c r="AS70" s="142" t="s">
        <v>936</v>
      </c>
      <c r="AT70" s="142" t="s">
        <v>936</v>
      </c>
      <c r="AU70" s="142" t="s">
        <v>936</v>
      </c>
      <c r="AV70" s="142" t="s">
        <v>936</v>
      </c>
      <c r="AW70" s="142" t="s">
        <v>936</v>
      </c>
      <c r="AX70" s="142" t="s">
        <v>936</v>
      </c>
      <c r="AY70" s="142" t="s">
        <v>936</v>
      </c>
      <c r="AZ70" s="142" t="s">
        <v>936</v>
      </c>
      <c r="BA70" s="142" t="s">
        <v>936</v>
      </c>
      <c r="BB70" s="142" t="s">
        <v>936</v>
      </c>
      <c r="BC70" s="142" t="s">
        <v>936</v>
      </c>
      <c r="BD70" s="142" t="s">
        <v>936</v>
      </c>
      <c r="BE70" s="142" t="s">
        <v>936</v>
      </c>
      <c r="BF70" s="142" t="s">
        <v>936</v>
      </c>
      <c r="BG70" s="142" t="s">
        <v>936</v>
      </c>
      <c r="BH70" s="142" t="s">
        <v>936</v>
      </c>
      <c r="BI70" s="142" t="s">
        <v>936</v>
      </c>
      <c r="BJ70" s="142" t="s">
        <v>936</v>
      </c>
      <c r="BK70" s="142" t="s">
        <v>936</v>
      </c>
      <c r="BL70" s="142" t="s">
        <v>936</v>
      </c>
      <c r="BM70" s="142" t="s">
        <v>936</v>
      </c>
      <c r="BN70" s="142" t="s">
        <v>936</v>
      </c>
      <c r="BO70" s="142" t="s">
        <v>936</v>
      </c>
      <c r="BP70" s="142" t="s">
        <v>936</v>
      </c>
      <c r="BQ70" s="142" t="s">
        <v>936</v>
      </c>
      <c r="BR70" s="142" t="s">
        <v>936</v>
      </c>
      <c r="BS70" s="142" t="s">
        <v>936</v>
      </c>
      <c r="BT70" s="142" t="s">
        <v>936</v>
      </c>
      <c r="BU70" s="142" t="s">
        <v>936</v>
      </c>
      <c r="BV70" s="142" t="s">
        <v>936</v>
      </c>
      <c r="BW70" s="142" t="s">
        <v>936</v>
      </c>
      <c r="BX70" s="142" t="s">
        <v>936</v>
      </c>
      <c r="BY70" s="142" t="s">
        <v>936</v>
      </c>
      <c r="BZ70" s="142" t="s">
        <v>936</v>
      </c>
      <c r="CA70" s="147"/>
    </row>
    <row r="71" spans="1:79" ht="31.5">
      <c r="A71" s="112" t="s">
        <v>942</v>
      </c>
      <c r="B71" s="141" t="s">
        <v>943</v>
      </c>
      <c r="C71" s="142"/>
      <c r="D71" s="142" t="s">
        <v>936</v>
      </c>
      <c r="E71" s="142" t="s">
        <v>936</v>
      </c>
      <c r="F71" s="142" t="s">
        <v>936</v>
      </c>
      <c r="G71" s="142" t="s">
        <v>936</v>
      </c>
      <c r="H71" s="142" t="s">
        <v>936</v>
      </c>
      <c r="I71" s="142" t="s">
        <v>936</v>
      </c>
      <c r="J71" s="142" t="s">
        <v>936</v>
      </c>
      <c r="K71" s="142" t="s">
        <v>936</v>
      </c>
      <c r="L71" s="142" t="s">
        <v>936</v>
      </c>
      <c r="M71" s="142" t="s">
        <v>936</v>
      </c>
      <c r="N71" s="142" t="s">
        <v>936</v>
      </c>
      <c r="O71" s="142" t="s">
        <v>936</v>
      </c>
      <c r="P71" s="142" t="s">
        <v>936</v>
      </c>
      <c r="Q71" s="142" t="s">
        <v>936</v>
      </c>
      <c r="R71" s="142" t="s">
        <v>936</v>
      </c>
      <c r="S71" s="142" t="s">
        <v>936</v>
      </c>
      <c r="T71" s="142" t="s">
        <v>936</v>
      </c>
      <c r="U71" s="142" t="s">
        <v>936</v>
      </c>
      <c r="V71" s="142" t="s">
        <v>936</v>
      </c>
      <c r="W71" s="142" t="s">
        <v>936</v>
      </c>
      <c r="X71" s="142" t="s">
        <v>936</v>
      </c>
      <c r="Y71" s="142" t="s">
        <v>936</v>
      </c>
      <c r="Z71" s="142" t="s">
        <v>936</v>
      </c>
      <c r="AA71" s="142" t="s">
        <v>936</v>
      </c>
      <c r="AB71" s="142" t="s">
        <v>936</v>
      </c>
      <c r="AC71" s="142" t="s">
        <v>936</v>
      </c>
      <c r="AD71" s="142" t="s">
        <v>936</v>
      </c>
      <c r="AE71" s="142" t="s">
        <v>936</v>
      </c>
      <c r="AF71" s="142" t="s">
        <v>936</v>
      </c>
      <c r="AG71" s="142" t="s">
        <v>936</v>
      </c>
      <c r="AH71" s="142" t="s">
        <v>936</v>
      </c>
      <c r="AI71" s="142" t="s">
        <v>936</v>
      </c>
      <c r="AJ71" s="142" t="s">
        <v>936</v>
      </c>
      <c r="AK71" s="142" t="s">
        <v>936</v>
      </c>
      <c r="AL71" s="142" t="s">
        <v>936</v>
      </c>
      <c r="AM71" s="142" t="s">
        <v>936</v>
      </c>
      <c r="AN71" s="142" t="s">
        <v>936</v>
      </c>
      <c r="AO71" s="142" t="s">
        <v>936</v>
      </c>
      <c r="AP71" s="142" t="s">
        <v>936</v>
      </c>
      <c r="AQ71" s="142" t="s">
        <v>936</v>
      </c>
      <c r="AR71" s="142" t="s">
        <v>936</v>
      </c>
      <c r="AS71" s="142" t="s">
        <v>936</v>
      </c>
      <c r="AT71" s="142" t="s">
        <v>936</v>
      </c>
      <c r="AU71" s="142" t="s">
        <v>936</v>
      </c>
      <c r="AV71" s="142" t="s">
        <v>936</v>
      </c>
      <c r="AW71" s="142" t="s">
        <v>936</v>
      </c>
      <c r="AX71" s="142" t="s">
        <v>936</v>
      </c>
      <c r="AY71" s="142" t="s">
        <v>936</v>
      </c>
      <c r="AZ71" s="142" t="s">
        <v>936</v>
      </c>
      <c r="BA71" s="142" t="s">
        <v>936</v>
      </c>
      <c r="BB71" s="142" t="s">
        <v>936</v>
      </c>
      <c r="BC71" s="142" t="s">
        <v>936</v>
      </c>
      <c r="BD71" s="142" t="s">
        <v>936</v>
      </c>
      <c r="BE71" s="142" t="s">
        <v>936</v>
      </c>
      <c r="BF71" s="142" t="s">
        <v>936</v>
      </c>
      <c r="BG71" s="142" t="s">
        <v>936</v>
      </c>
      <c r="BH71" s="142" t="s">
        <v>936</v>
      </c>
      <c r="BI71" s="142" t="s">
        <v>936</v>
      </c>
      <c r="BJ71" s="142" t="s">
        <v>936</v>
      </c>
      <c r="BK71" s="142" t="s">
        <v>936</v>
      </c>
      <c r="BL71" s="142" t="s">
        <v>936</v>
      </c>
      <c r="BM71" s="142" t="s">
        <v>936</v>
      </c>
      <c r="BN71" s="142" t="s">
        <v>936</v>
      </c>
      <c r="BO71" s="142" t="s">
        <v>936</v>
      </c>
      <c r="BP71" s="142" t="s">
        <v>936</v>
      </c>
      <c r="BQ71" s="142" t="s">
        <v>936</v>
      </c>
      <c r="BR71" s="142" t="s">
        <v>936</v>
      </c>
      <c r="BS71" s="142" t="s">
        <v>936</v>
      </c>
      <c r="BT71" s="142" t="s">
        <v>936</v>
      </c>
      <c r="BU71" s="142" t="s">
        <v>936</v>
      </c>
      <c r="BV71" s="142" t="s">
        <v>936</v>
      </c>
      <c r="BW71" s="142" t="s">
        <v>936</v>
      </c>
      <c r="BX71" s="142" t="s">
        <v>936</v>
      </c>
      <c r="BY71" s="142" t="s">
        <v>936</v>
      </c>
      <c r="BZ71" s="142" t="s">
        <v>936</v>
      </c>
      <c r="CA71" s="147"/>
    </row>
    <row r="72" spans="1:79" ht="31.5">
      <c r="A72" s="112" t="s">
        <v>944</v>
      </c>
      <c r="B72" s="141" t="s">
        <v>945</v>
      </c>
      <c r="C72" s="142"/>
      <c r="D72" s="142" t="s">
        <v>936</v>
      </c>
      <c r="E72" s="142" t="s">
        <v>936</v>
      </c>
      <c r="F72" s="142" t="s">
        <v>936</v>
      </c>
      <c r="G72" s="142" t="s">
        <v>936</v>
      </c>
      <c r="H72" s="142" t="s">
        <v>936</v>
      </c>
      <c r="I72" s="142" t="s">
        <v>936</v>
      </c>
      <c r="J72" s="142" t="s">
        <v>936</v>
      </c>
      <c r="K72" s="142" t="s">
        <v>936</v>
      </c>
      <c r="L72" s="142" t="s">
        <v>936</v>
      </c>
      <c r="M72" s="142" t="s">
        <v>936</v>
      </c>
      <c r="N72" s="142" t="s">
        <v>936</v>
      </c>
      <c r="O72" s="142" t="s">
        <v>936</v>
      </c>
      <c r="P72" s="142" t="s">
        <v>936</v>
      </c>
      <c r="Q72" s="142" t="s">
        <v>936</v>
      </c>
      <c r="R72" s="142" t="s">
        <v>936</v>
      </c>
      <c r="S72" s="142" t="s">
        <v>936</v>
      </c>
      <c r="T72" s="142" t="s">
        <v>936</v>
      </c>
      <c r="U72" s="142" t="s">
        <v>936</v>
      </c>
      <c r="V72" s="142" t="s">
        <v>936</v>
      </c>
      <c r="W72" s="142" t="s">
        <v>936</v>
      </c>
      <c r="X72" s="142" t="s">
        <v>936</v>
      </c>
      <c r="Y72" s="142" t="s">
        <v>936</v>
      </c>
      <c r="Z72" s="142" t="s">
        <v>936</v>
      </c>
      <c r="AA72" s="142" t="s">
        <v>936</v>
      </c>
      <c r="AB72" s="142" t="s">
        <v>936</v>
      </c>
      <c r="AC72" s="142" t="s">
        <v>936</v>
      </c>
      <c r="AD72" s="142" t="s">
        <v>936</v>
      </c>
      <c r="AE72" s="142" t="s">
        <v>936</v>
      </c>
      <c r="AF72" s="142" t="s">
        <v>936</v>
      </c>
      <c r="AG72" s="142" t="s">
        <v>936</v>
      </c>
      <c r="AH72" s="142" t="s">
        <v>936</v>
      </c>
      <c r="AI72" s="142" t="s">
        <v>936</v>
      </c>
      <c r="AJ72" s="142" t="s">
        <v>936</v>
      </c>
      <c r="AK72" s="142" t="s">
        <v>936</v>
      </c>
      <c r="AL72" s="142" t="s">
        <v>936</v>
      </c>
      <c r="AM72" s="142" t="s">
        <v>936</v>
      </c>
      <c r="AN72" s="142" t="s">
        <v>936</v>
      </c>
      <c r="AO72" s="142" t="s">
        <v>936</v>
      </c>
      <c r="AP72" s="142" t="s">
        <v>936</v>
      </c>
      <c r="AQ72" s="142" t="s">
        <v>936</v>
      </c>
      <c r="AR72" s="142" t="s">
        <v>936</v>
      </c>
      <c r="AS72" s="142" t="s">
        <v>936</v>
      </c>
      <c r="AT72" s="142" t="s">
        <v>936</v>
      </c>
      <c r="AU72" s="142" t="s">
        <v>936</v>
      </c>
      <c r="AV72" s="142" t="s">
        <v>936</v>
      </c>
      <c r="AW72" s="142" t="s">
        <v>936</v>
      </c>
      <c r="AX72" s="142" t="s">
        <v>936</v>
      </c>
      <c r="AY72" s="142" t="s">
        <v>936</v>
      </c>
      <c r="AZ72" s="142" t="s">
        <v>936</v>
      </c>
      <c r="BA72" s="142" t="s">
        <v>936</v>
      </c>
      <c r="BB72" s="142" t="s">
        <v>936</v>
      </c>
      <c r="BC72" s="142" t="s">
        <v>936</v>
      </c>
      <c r="BD72" s="142" t="s">
        <v>936</v>
      </c>
      <c r="BE72" s="142" t="s">
        <v>936</v>
      </c>
      <c r="BF72" s="142" t="s">
        <v>936</v>
      </c>
      <c r="BG72" s="142" t="s">
        <v>936</v>
      </c>
      <c r="BH72" s="142" t="s">
        <v>936</v>
      </c>
      <c r="BI72" s="142" t="s">
        <v>936</v>
      </c>
      <c r="BJ72" s="142" t="s">
        <v>936</v>
      </c>
      <c r="BK72" s="142" t="s">
        <v>936</v>
      </c>
      <c r="BL72" s="142" t="s">
        <v>936</v>
      </c>
      <c r="BM72" s="142" t="s">
        <v>936</v>
      </c>
      <c r="BN72" s="142" t="s">
        <v>936</v>
      </c>
      <c r="BO72" s="142" t="s">
        <v>936</v>
      </c>
      <c r="BP72" s="142" t="s">
        <v>936</v>
      </c>
      <c r="BQ72" s="142" t="s">
        <v>936</v>
      </c>
      <c r="BR72" s="142" t="s">
        <v>936</v>
      </c>
      <c r="BS72" s="142" t="s">
        <v>936</v>
      </c>
      <c r="BT72" s="142" t="s">
        <v>936</v>
      </c>
      <c r="BU72" s="142" t="s">
        <v>936</v>
      </c>
      <c r="BV72" s="142" t="s">
        <v>936</v>
      </c>
      <c r="BW72" s="142" t="s">
        <v>936</v>
      </c>
      <c r="BX72" s="142" t="s">
        <v>936</v>
      </c>
      <c r="BY72" s="142" t="s">
        <v>936</v>
      </c>
      <c r="BZ72" s="142" t="s">
        <v>936</v>
      </c>
      <c r="CA72" s="147"/>
    </row>
    <row r="73" spans="1:79" ht="21">
      <c r="A73" s="112" t="s">
        <v>946</v>
      </c>
      <c r="B73" s="141" t="s">
        <v>947</v>
      </c>
      <c r="C73" s="142"/>
      <c r="D73" s="142" t="s">
        <v>936</v>
      </c>
      <c r="E73" s="142" t="s">
        <v>936</v>
      </c>
      <c r="F73" s="142" t="s">
        <v>936</v>
      </c>
      <c r="G73" s="142" t="s">
        <v>936</v>
      </c>
      <c r="H73" s="142" t="s">
        <v>936</v>
      </c>
      <c r="I73" s="142" t="s">
        <v>936</v>
      </c>
      <c r="J73" s="142" t="s">
        <v>936</v>
      </c>
      <c r="K73" s="142" t="s">
        <v>936</v>
      </c>
      <c r="L73" s="142" t="s">
        <v>936</v>
      </c>
      <c r="M73" s="142" t="s">
        <v>936</v>
      </c>
      <c r="N73" s="142" t="s">
        <v>936</v>
      </c>
      <c r="O73" s="142" t="s">
        <v>936</v>
      </c>
      <c r="P73" s="142" t="s">
        <v>936</v>
      </c>
      <c r="Q73" s="142" t="s">
        <v>936</v>
      </c>
      <c r="R73" s="142" t="s">
        <v>936</v>
      </c>
      <c r="S73" s="142" t="s">
        <v>936</v>
      </c>
      <c r="T73" s="142" t="s">
        <v>936</v>
      </c>
      <c r="U73" s="142" t="s">
        <v>936</v>
      </c>
      <c r="V73" s="142" t="s">
        <v>936</v>
      </c>
      <c r="W73" s="142" t="s">
        <v>936</v>
      </c>
      <c r="X73" s="142" t="s">
        <v>936</v>
      </c>
      <c r="Y73" s="142" t="s">
        <v>936</v>
      </c>
      <c r="Z73" s="142" t="s">
        <v>936</v>
      </c>
      <c r="AA73" s="142" t="s">
        <v>936</v>
      </c>
      <c r="AB73" s="142" t="s">
        <v>936</v>
      </c>
      <c r="AC73" s="142" t="s">
        <v>936</v>
      </c>
      <c r="AD73" s="142" t="s">
        <v>936</v>
      </c>
      <c r="AE73" s="142" t="s">
        <v>936</v>
      </c>
      <c r="AF73" s="142" t="s">
        <v>936</v>
      </c>
      <c r="AG73" s="142" t="s">
        <v>936</v>
      </c>
      <c r="AH73" s="142" t="s">
        <v>936</v>
      </c>
      <c r="AI73" s="142" t="s">
        <v>936</v>
      </c>
      <c r="AJ73" s="142" t="s">
        <v>936</v>
      </c>
      <c r="AK73" s="142" t="s">
        <v>936</v>
      </c>
      <c r="AL73" s="142" t="s">
        <v>936</v>
      </c>
      <c r="AM73" s="142" t="s">
        <v>936</v>
      </c>
      <c r="AN73" s="142" t="s">
        <v>936</v>
      </c>
      <c r="AO73" s="142" t="s">
        <v>936</v>
      </c>
      <c r="AP73" s="142" t="s">
        <v>936</v>
      </c>
      <c r="AQ73" s="142" t="s">
        <v>936</v>
      </c>
      <c r="AR73" s="142" t="s">
        <v>936</v>
      </c>
      <c r="AS73" s="142" t="s">
        <v>936</v>
      </c>
      <c r="AT73" s="142" t="s">
        <v>936</v>
      </c>
      <c r="AU73" s="142" t="s">
        <v>936</v>
      </c>
      <c r="AV73" s="142" t="s">
        <v>936</v>
      </c>
      <c r="AW73" s="142" t="s">
        <v>936</v>
      </c>
      <c r="AX73" s="142" t="s">
        <v>936</v>
      </c>
      <c r="AY73" s="142" t="s">
        <v>936</v>
      </c>
      <c r="AZ73" s="142" t="s">
        <v>936</v>
      </c>
      <c r="BA73" s="142" t="s">
        <v>936</v>
      </c>
      <c r="BB73" s="142" t="s">
        <v>936</v>
      </c>
      <c r="BC73" s="142" t="s">
        <v>936</v>
      </c>
      <c r="BD73" s="142" t="s">
        <v>936</v>
      </c>
      <c r="BE73" s="142" t="s">
        <v>936</v>
      </c>
      <c r="BF73" s="142" t="s">
        <v>936</v>
      </c>
      <c r="BG73" s="142" t="s">
        <v>936</v>
      </c>
      <c r="BH73" s="142" t="s">
        <v>936</v>
      </c>
      <c r="BI73" s="142" t="s">
        <v>936</v>
      </c>
      <c r="BJ73" s="142" t="s">
        <v>936</v>
      </c>
      <c r="BK73" s="142" t="s">
        <v>936</v>
      </c>
      <c r="BL73" s="142" t="s">
        <v>936</v>
      </c>
      <c r="BM73" s="142" t="s">
        <v>936</v>
      </c>
      <c r="BN73" s="142" t="s">
        <v>936</v>
      </c>
      <c r="BO73" s="142" t="s">
        <v>936</v>
      </c>
      <c r="BP73" s="142" t="s">
        <v>936</v>
      </c>
      <c r="BQ73" s="142" t="s">
        <v>936</v>
      </c>
      <c r="BR73" s="142" t="s">
        <v>936</v>
      </c>
      <c r="BS73" s="142" t="s">
        <v>936</v>
      </c>
      <c r="BT73" s="142" t="s">
        <v>936</v>
      </c>
      <c r="BU73" s="142" t="s">
        <v>936</v>
      </c>
      <c r="BV73" s="142" t="s">
        <v>936</v>
      </c>
      <c r="BW73" s="142" t="s">
        <v>936</v>
      </c>
      <c r="BX73" s="142" t="s">
        <v>936</v>
      </c>
      <c r="BY73" s="142" t="s">
        <v>936</v>
      </c>
      <c r="BZ73" s="142" t="s">
        <v>936</v>
      </c>
      <c r="CA73" s="147"/>
    </row>
    <row r="74" spans="1:79" ht="31.5">
      <c r="A74" s="112" t="s">
        <v>948</v>
      </c>
      <c r="B74" s="141" t="s">
        <v>949</v>
      </c>
      <c r="C74" s="142"/>
      <c r="D74" s="142" t="s">
        <v>936</v>
      </c>
      <c r="E74" s="142" t="s">
        <v>936</v>
      </c>
      <c r="F74" s="142" t="s">
        <v>936</v>
      </c>
      <c r="G74" s="142" t="s">
        <v>936</v>
      </c>
      <c r="H74" s="142" t="s">
        <v>936</v>
      </c>
      <c r="I74" s="142" t="s">
        <v>936</v>
      </c>
      <c r="J74" s="142" t="s">
        <v>936</v>
      </c>
      <c r="K74" s="142" t="s">
        <v>936</v>
      </c>
      <c r="L74" s="142" t="s">
        <v>936</v>
      </c>
      <c r="M74" s="142" t="s">
        <v>936</v>
      </c>
      <c r="N74" s="142" t="s">
        <v>936</v>
      </c>
      <c r="O74" s="142" t="s">
        <v>936</v>
      </c>
      <c r="P74" s="142" t="s">
        <v>936</v>
      </c>
      <c r="Q74" s="142" t="s">
        <v>936</v>
      </c>
      <c r="R74" s="142" t="s">
        <v>936</v>
      </c>
      <c r="S74" s="142" t="s">
        <v>936</v>
      </c>
      <c r="T74" s="142" t="s">
        <v>936</v>
      </c>
      <c r="U74" s="142" t="s">
        <v>936</v>
      </c>
      <c r="V74" s="142" t="s">
        <v>936</v>
      </c>
      <c r="W74" s="142" t="s">
        <v>936</v>
      </c>
      <c r="X74" s="142" t="s">
        <v>936</v>
      </c>
      <c r="Y74" s="142" t="s">
        <v>936</v>
      </c>
      <c r="Z74" s="142" t="s">
        <v>936</v>
      </c>
      <c r="AA74" s="142" t="s">
        <v>936</v>
      </c>
      <c r="AB74" s="142" t="s">
        <v>936</v>
      </c>
      <c r="AC74" s="142" t="s">
        <v>936</v>
      </c>
      <c r="AD74" s="142" t="s">
        <v>936</v>
      </c>
      <c r="AE74" s="142" t="s">
        <v>936</v>
      </c>
      <c r="AF74" s="142" t="s">
        <v>936</v>
      </c>
      <c r="AG74" s="142" t="s">
        <v>936</v>
      </c>
      <c r="AH74" s="142" t="s">
        <v>936</v>
      </c>
      <c r="AI74" s="142" t="s">
        <v>936</v>
      </c>
      <c r="AJ74" s="142" t="s">
        <v>936</v>
      </c>
      <c r="AK74" s="142" t="s">
        <v>936</v>
      </c>
      <c r="AL74" s="142" t="s">
        <v>936</v>
      </c>
      <c r="AM74" s="142" t="s">
        <v>936</v>
      </c>
      <c r="AN74" s="142" t="s">
        <v>936</v>
      </c>
      <c r="AO74" s="142" t="s">
        <v>936</v>
      </c>
      <c r="AP74" s="142" t="s">
        <v>936</v>
      </c>
      <c r="AQ74" s="142" t="s">
        <v>936</v>
      </c>
      <c r="AR74" s="142" t="s">
        <v>936</v>
      </c>
      <c r="AS74" s="142" t="s">
        <v>936</v>
      </c>
      <c r="AT74" s="142" t="s">
        <v>936</v>
      </c>
      <c r="AU74" s="142" t="s">
        <v>936</v>
      </c>
      <c r="AV74" s="142" t="s">
        <v>936</v>
      </c>
      <c r="AW74" s="142" t="s">
        <v>936</v>
      </c>
      <c r="AX74" s="142" t="s">
        <v>936</v>
      </c>
      <c r="AY74" s="142" t="s">
        <v>936</v>
      </c>
      <c r="AZ74" s="142" t="s">
        <v>936</v>
      </c>
      <c r="BA74" s="142" t="s">
        <v>936</v>
      </c>
      <c r="BB74" s="142" t="s">
        <v>936</v>
      </c>
      <c r="BC74" s="142" t="s">
        <v>936</v>
      </c>
      <c r="BD74" s="142" t="s">
        <v>936</v>
      </c>
      <c r="BE74" s="142" t="s">
        <v>936</v>
      </c>
      <c r="BF74" s="142" t="s">
        <v>936</v>
      </c>
      <c r="BG74" s="142" t="s">
        <v>936</v>
      </c>
      <c r="BH74" s="142" t="s">
        <v>936</v>
      </c>
      <c r="BI74" s="142" t="s">
        <v>936</v>
      </c>
      <c r="BJ74" s="142" t="s">
        <v>936</v>
      </c>
      <c r="BK74" s="142" t="s">
        <v>936</v>
      </c>
      <c r="BL74" s="142" t="s">
        <v>936</v>
      </c>
      <c r="BM74" s="142" t="s">
        <v>936</v>
      </c>
      <c r="BN74" s="142" t="s">
        <v>936</v>
      </c>
      <c r="BO74" s="142" t="s">
        <v>936</v>
      </c>
      <c r="BP74" s="142" t="s">
        <v>936</v>
      </c>
      <c r="BQ74" s="142" t="s">
        <v>936</v>
      </c>
      <c r="BR74" s="142" t="s">
        <v>936</v>
      </c>
      <c r="BS74" s="142" t="s">
        <v>936</v>
      </c>
      <c r="BT74" s="142" t="s">
        <v>936</v>
      </c>
      <c r="BU74" s="142" t="s">
        <v>936</v>
      </c>
      <c r="BV74" s="142" t="s">
        <v>936</v>
      </c>
      <c r="BW74" s="142" t="s">
        <v>936</v>
      </c>
      <c r="BX74" s="142" t="s">
        <v>936</v>
      </c>
      <c r="BY74" s="142" t="s">
        <v>936</v>
      </c>
      <c r="BZ74" s="142" t="s">
        <v>936</v>
      </c>
      <c r="CA74" s="147"/>
    </row>
    <row r="75" spans="1:79" ht="42">
      <c r="A75" s="112" t="s">
        <v>425</v>
      </c>
      <c r="B75" s="141" t="s">
        <v>950</v>
      </c>
      <c r="C75" s="142"/>
      <c r="D75" s="142" t="s">
        <v>936</v>
      </c>
      <c r="E75" s="142" t="s">
        <v>936</v>
      </c>
      <c r="F75" s="142" t="s">
        <v>936</v>
      </c>
      <c r="G75" s="142" t="s">
        <v>936</v>
      </c>
      <c r="H75" s="142" t="s">
        <v>936</v>
      </c>
      <c r="I75" s="142" t="s">
        <v>936</v>
      </c>
      <c r="J75" s="142" t="s">
        <v>936</v>
      </c>
      <c r="K75" s="142" t="s">
        <v>936</v>
      </c>
      <c r="L75" s="142" t="s">
        <v>936</v>
      </c>
      <c r="M75" s="142" t="s">
        <v>936</v>
      </c>
      <c r="N75" s="142" t="s">
        <v>936</v>
      </c>
      <c r="O75" s="142" t="s">
        <v>936</v>
      </c>
      <c r="P75" s="142" t="s">
        <v>936</v>
      </c>
      <c r="Q75" s="142" t="s">
        <v>936</v>
      </c>
      <c r="R75" s="142" t="s">
        <v>936</v>
      </c>
      <c r="S75" s="142" t="s">
        <v>936</v>
      </c>
      <c r="T75" s="142" t="s">
        <v>936</v>
      </c>
      <c r="U75" s="142" t="s">
        <v>936</v>
      </c>
      <c r="V75" s="142" t="s">
        <v>936</v>
      </c>
      <c r="W75" s="142" t="s">
        <v>936</v>
      </c>
      <c r="X75" s="142" t="s">
        <v>936</v>
      </c>
      <c r="Y75" s="142" t="s">
        <v>936</v>
      </c>
      <c r="Z75" s="142" t="s">
        <v>936</v>
      </c>
      <c r="AA75" s="142" t="s">
        <v>936</v>
      </c>
      <c r="AB75" s="142" t="s">
        <v>936</v>
      </c>
      <c r="AC75" s="142" t="s">
        <v>936</v>
      </c>
      <c r="AD75" s="142" t="s">
        <v>936</v>
      </c>
      <c r="AE75" s="142" t="s">
        <v>936</v>
      </c>
      <c r="AF75" s="142" t="s">
        <v>936</v>
      </c>
      <c r="AG75" s="142" t="s">
        <v>936</v>
      </c>
      <c r="AH75" s="142" t="s">
        <v>936</v>
      </c>
      <c r="AI75" s="142" t="s">
        <v>936</v>
      </c>
      <c r="AJ75" s="142" t="s">
        <v>936</v>
      </c>
      <c r="AK75" s="142" t="s">
        <v>936</v>
      </c>
      <c r="AL75" s="142" t="s">
        <v>936</v>
      </c>
      <c r="AM75" s="142" t="s">
        <v>936</v>
      </c>
      <c r="AN75" s="142" t="s">
        <v>936</v>
      </c>
      <c r="AO75" s="142" t="s">
        <v>936</v>
      </c>
      <c r="AP75" s="142" t="s">
        <v>936</v>
      </c>
      <c r="AQ75" s="142" t="s">
        <v>936</v>
      </c>
      <c r="AR75" s="142" t="s">
        <v>936</v>
      </c>
      <c r="AS75" s="142" t="s">
        <v>936</v>
      </c>
      <c r="AT75" s="142" t="s">
        <v>936</v>
      </c>
      <c r="AU75" s="142" t="s">
        <v>936</v>
      </c>
      <c r="AV75" s="142" t="s">
        <v>936</v>
      </c>
      <c r="AW75" s="142" t="s">
        <v>936</v>
      </c>
      <c r="AX75" s="142" t="s">
        <v>936</v>
      </c>
      <c r="AY75" s="142" t="s">
        <v>936</v>
      </c>
      <c r="AZ75" s="142" t="s">
        <v>936</v>
      </c>
      <c r="BA75" s="142" t="s">
        <v>936</v>
      </c>
      <c r="BB75" s="142" t="s">
        <v>936</v>
      </c>
      <c r="BC75" s="142" t="s">
        <v>936</v>
      </c>
      <c r="BD75" s="142" t="s">
        <v>936</v>
      </c>
      <c r="BE75" s="142" t="s">
        <v>936</v>
      </c>
      <c r="BF75" s="142" t="s">
        <v>936</v>
      </c>
      <c r="BG75" s="142" t="s">
        <v>936</v>
      </c>
      <c r="BH75" s="142" t="s">
        <v>936</v>
      </c>
      <c r="BI75" s="142" t="s">
        <v>936</v>
      </c>
      <c r="BJ75" s="142" t="s">
        <v>936</v>
      </c>
      <c r="BK75" s="142" t="s">
        <v>936</v>
      </c>
      <c r="BL75" s="142" t="s">
        <v>936</v>
      </c>
      <c r="BM75" s="142" t="s">
        <v>936</v>
      </c>
      <c r="BN75" s="142" t="s">
        <v>936</v>
      </c>
      <c r="BO75" s="142" t="s">
        <v>936</v>
      </c>
      <c r="BP75" s="142" t="s">
        <v>936</v>
      </c>
      <c r="BQ75" s="142" t="s">
        <v>936</v>
      </c>
      <c r="BR75" s="142" t="s">
        <v>936</v>
      </c>
      <c r="BS75" s="142" t="s">
        <v>936</v>
      </c>
      <c r="BT75" s="142" t="s">
        <v>936</v>
      </c>
      <c r="BU75" s="142" t="s">
        <v>936</v>
      </c>
      <c r="BV75" s="142" t="s">
        <v>936</v>
      </c>
      <c r="BW75" s="142" t="s">
        <v>936</v>
      </c>
      <c r="BX75" s="142" t="s">
        <v>936</v>
      </c>
      <c r="BY75" s="142" t="s">
        <v>936</v>
      </c>
      <c r="BZ75" s="142" t="s">
        <v>936</v>
      </c>
      <c r="CA75" s="147"/>
    </row>
    <row r="76" spans="1:79" ht="42">
      <c r="A76" s="112" t="s">
        <v>951</v>
      </c>
      <c r="B76" s="141" t="s">
        <v>952</v>
      </c>
      <c r="C76" s="142"/>
      <c r="D76" s="142" t="s">
        <v>936</v>
      </c>
      <c r="E76" s="142" t="s">
        <v>936</v>
      </c>
      <c r="F76" s="142" t="s">
        <v>936</v>
      </c>
      <c r="G76" s="142" t="s">
        <v>936</v>
      </c>
      <c r="H76" s="142" t="s">
        <v>936</v>
      </c>
      <c r="I76" s="142" t="s">
        <v>936</v>
      </c>
      <c r="J76" s="142" t="s">
        <v>936</v>
      </c>
      <c r="K76" s="142" t="s">
        <v>936</v>
      </c>
      <c r="L76" s="142" t="s">
        <v>936</v>
      </c>
      <c r="M76" s="142" t="s">
        <v>936</v>
      </c>
      <c r="N76" s="142" t="s">
        <v>936</v>
      </c>
      <c r="O76" s="142" t="s">
        <v>936</v>
      </c>
      <c r="P76" s="142" t="s">
        <v>936</v>
      </c>
      <c r="Q76" s="142" t="s">
        <v>936</v>
      </c>
      <c r="R76" s="142" t="s">
        <v>936</v>
      </c>
      <c r="S76" s="142" t="s">
        <v>936</v>
      </c>
      <c r="T76" s="142" t="s">
        <v>936</v>
      </c>
      <c r="U76" s="142" t="s">
        <v>936</v>
      </c>
      <c r="V76" s="142" t="s">
        <v>936</v>
      </c>
      <c r="W76" s="142" t="s">
        <v>936</v>
      </c>
      <c r="X76" s="142" t="s">
        <v>936</v>
      </c>
      <c r="Y76" s="142" t="s">
        <v>936</v>
      </c>
      <c r="Z76" s="142" t="s">
        <v>936</v>
      </c>
      <c r="AA76" s="142" t="s">
        <v>936</v>
      </c>
      <c r="AB76" s="142" t="s">
        <v>936</v>
      </c>
      <c r="AC76" s="142" t="s">
        <v>936</v>
      </c>
      <c r="AD76" s="142" t="s">
        <v>936</v>
      </c>
      <c r="AE76" s="142" t="s">
        <v>936</v>
      </c>
      <c r="AF76" s="142" t="s">
        <v>936</v>
      </c>
      <c r="AG76" s="142" t="s">
        <v>936</v>
      </c>
      <c r="AH76" s="142" t="s">
        <v>936</v>
      </c>
      <c r="AI76" s="142" t="s">
        <v>936</v>
      </c>
      <c r="AJ76" s="142" t="s">
        <v>936</v>
      </c>
      <c r="AK76" s="142" t="s">
        <v>936</v>
      </c>
      <c r="AL76" s="142" t="s">
        <v>936</v>
      </c>
      <c r="AM76" s="142" t="s">
        <v>936</v>
      </c>
      <c r="AN76" s="142" t="s">
        <v>936</v>
      </c>
      <c r="AO76" s="142" t="s">
        <v>936</v>
      </c>
      <c r="AP76" s="142" t="s">
        <v>936</v>
      </c>
      <c r="AQ76" s="142" t="s">
        <v>936</v>
      </c>
      <c r="AR76" s="142" t="s">
        <v>936</v>
      </c>
      <c r="AS76" s="142" t="s">
        <v>936</v>
      </c>
      <c r="AT76" s="142" t="s">
        <v>936</v>
      </c>
      <c r="AU76" s="142" t="s">
        <v>936</v>
      </c>
      <c r="AV76" s="142" t="s">
        <v>936</v>
      </c>
      <c r="AW76" s="142" t="s">
        <v>936</v>
      </c>
      <c r="AX76" s="142" t="s">
        <v>936</v>
      </c>
      <c r="AY76" s="142" t="s">
        <v>936</v>
      </c>
      <c r="AZ76" s="142" t="s">
        <v>936</v>
      </c>
      <c r="BA76" s="142" t="s">
        <v>936</v>
      </c>
      <c r="BB76" s="142" t="s">
        <v>936</v>
      </c>
      <c r="BC76" s="142" t="s">
        <v>936</v>
      </c>
      <c r="BD76" s="142" t="s">
        <v>936</v>
      </c>
      <c r="BE76" s="142" t="s">
        <v>936</v>
      </c>
      <c r="BF76" s="142" t="s">
        <v>936</v>
      </c>
      <c r="BG76" s="142" t="s">
        <v>936</v>
      </c>
      <c r="BH76" s="142" t="s">
        <v>936</v>
      </c>
      <c r="BI76" s="142" t="s">
        <v>936</v>
      </c>
      <c r="BJ76" s="142" t="s">
        <v>936</v>
      </c>
      <c r="BK76" s="142" t="s">
        <v>936</v>
      </c>
      <c r="BL76" s="142" t="s">
        <v>936</v>
      </c>
      <c r="BM76" s="142" t="s">
        <v>936</v>
      </c>
      <c r="BN76" s="142" t="s">
        <v>936</v>
      </c>
      <c r="BO76" s="142" t="s">
        <v>936</v>
      </c>
      <c r="BP76" s="142" t="s">
        <v>936</v>
      </c>
      <c r="BQ76" s="142" t="s">
        <v>936</v>
      </c>
      <c r="BR76" s="142" t="s">
        <v>936</v>
      </c>
      <c r="BS76" s="142" t="s">
        <v>936</v>
      </c>
      <c r="BT76" s="142" t="s">
        <v>936</v>
      </c>
      <c r="BU76" s="142" t="s">
        <v>936</v>
      </c>
      <c r="BV76" s="142" t="s">
        <v>936</v>
      </c>
      <c r="BW76" s="142" t="s">
        <v>936</v>
      </c>
      <c r="BX76" s="142" t="s">
        <v>936</v>
      </c>
      <c r="BY76" s="142" t="s">
        <v>936</v>
      </c>
      <c r="BZ76" s="142" t="s">
        <v>936</v>
      </c>
      <c r="CA76" s="147"/>
    </row>
    <row r="77" spans="1:79" ht="31.5">
      <c r="A77" s="112" t="s">
        <v>953</v>
      </c>
      <c r="B77" s="141" t="s">
        <v>954</v>
      </c>
      <c r="C77" s="142"/>
      <c r="D77" s="142" t="s">
        <v>936</v>
      </c>
      <c r="E77" s="142" t="s">
        <v>936</v>
      </c>
      <c r="F77" s="142" t="s">
        <v>936</v>
      </c>
      <c r="G77" s="142" t="s">
        <v>936</v>
      </c>
      <c r="H77" s="142" t="s">
        <v>936</v>
      </c>
      <c r="I77" s="142" t="s">
        <v>936</v>
      </c>
      <c r="J77" s="142" t="s">
        <v>936</v>
      </c>
      <c r="K77" s="142" t="s">
        <v>936</v>
      </c>
      <c r="L77" s="142" t="s">
        <v>936</v>
      </c>
      <c r="M77" s="142" t="s">
        <v>936</v>
      </c>
      <c r="N77" s="142" t="s">
        <v>936</v>
      </c>
      <c r="O77" s="142" t="s">
        <v>936</v>
      </c>
      <c r="P77" s="142" t="s">
        <v>936</v>
      </c>
      <c r="Q77" s="142" t="s">
        <v>936</v>
      </c>
      <c r="R77" s="142" t="s">
        <v>936</v>
      </c>
      <c r="S77" s="142" t="s">
        <v>936</v>
      </c>
      <c r="T77" s="142" t="s">
        <v>936</v>
      </c>
      <c r="U77" s="142" t="s">
        <v>936</v>
      </c>
      <c r="V77" s="142" t="s">
        <v>936</v>
      </c>
      <c r="W77" s="142" t="s">
        <v>936</v>
      </c>
      <c r="X77" s="142" t="s">
        <v>936</v>
      </c>
      <c r="Y77" s="142" t="s">
        <v>936</v>
      </c>
      <c r="Z77" s="142" t="s">
        <v>936</v>
      </c>
      <c r="AA77" s="142" t="s">
        <v>936</v>
      </c>
      <c r="AB77" s="142" t="s">
        <v>936</v>
      </c>
      <c r="AC77" s="142" t="s">
        <v>936</v>
      </c>
      <c r="AD77" s="142" t="s">
        <v>936</v>
      </c>
      <c r="AE77" s="142" t="s">
        <v>936</v>
      </c>
      <c r="AF77" s="142" t="s">
        <v>936</v>
      </c>
      <c r="AG77" s="142" t="s">
        <v>936</v>
      </c>
      <c r="AH77" s="142" t="s">
        <v>936</v>
      </c>
      <c r="AI77" s="142" t="s">
        <v>936</v>
      </c>
      <c r="AJ77" s="142" t="s">
        <v>936</v>
      </c>
      <c r="AK77" s="142" t="s">
        <v>936</v>
      </c>
      <c r="AL77" s="142" t="s">
        <v>936</v>
      </c>
      <c r="AM77" s="142" t="s">
        <v>936</v>
      </c>
      <c r="AN77" s="142" t="s">
        <v>936</v>
      </c>
      <c r="AO77" s="142" t="s">
        <v>936</v>
      </c>
      <c r="AP77" s="142" t="s">
        <v>936</v>
      </c>
      <c r="AQ77" s="142" t="s">
        <v>936</v>
      </c>
      <c r="AR77" s="142" t="s">
        <v>936</v>
      </c>
      <c r="AS77" s="142" t="s">
        <v>936</v>
      </c>
      <c r="AT77" s="142" t="s">
        <v>936</v>
      </c>
      <c r="AU77" s="142" t="s">
        <v>936</v>
      </c>
      <c r="AV77" s="142" t="s">
        <v>936</v>
      </c>
      <c r="AW77" s="142" t="s">
        <v>936</v>
      </c>
      <c r="AX77" s="142" t="s">
        <v>936</v>
      </c>
      <c r="AY77" s="142" t="s">
        <v>936</v>
      </c>
      <c r="AZ77" s="142" t="s">
        <v>936</v>
      </c>
      <c r="BA77" s="142" t="s">
        <v>936</v>
      </c>
      <c r="BB77" s="142" t="s">
        <v>936</v>
      </c>
      <c r="BC77" s="142" t="s">
        <v>936</v>
      </c>
      <c r="BD77" s="142" t="s">
        <v>936</v>
      </c>
      <c r="BE77" s="142" t="s">
        <v>936</v>
      </c>
      <c r="BF77" s="142" t="s">
        <v>936</v>
      </c>
      <c r="BG77" s="142" t="s">
        <v>936</v>
      </c>
      <c r="BH77" s="142" t="s">
        <v>936</v>
      </c>
      <c r="BI77" s="142" t="s">
        <v>936</v>
      </c>
      <c r="BJ77" s="142" t="s">
        <v>936</v>
      </c>
      <c r="BK77" s="142" t="s">
        <v>936</v>
      </c>
      <c r="BL77" s="142" t="s">
        <v>936</v>
      </c>
      <c r="BM77" s="142" t="s">
        <v>936</v>
      </c>
      <c r="BN77" s="142" t="s">
        <v>936</v>
      </c>
      <c r="BO77" s="142" t="s">
        <v>936</v>
      </c>
      <c r="BP77" s="142" t="s">
        <v>936</v>
      </c>
      <c r="BQ77" s="142" t="s">
        <v>936</v>
      </c>
      <c r="BR77" s="142" t="s">
        <v>936</v>
      </c>
      <c r="BS77" s="142" t="s">
        <v>936</v>
      </c>
      <c r="BT77" s="142" t="s">
        <v>936</v>
      </c>
      <c r="BU77" s="142" t="s">
        <v>936</v>
      </c>
      <c r="BV77" s="142" t="s">
        <v>936</v>
      </c>
      <c r="BW77" s="142" t="s">
        <v>936</v>
      </c>
      <c r="BX77" s="142" t="s">
        <v>936</v>
      </c>
      <c r="BY77" s="142" t="s">
        <v>936</v>
      </c>
      <c r="BZ77" s="142" t="s">
        <v>936</v>
      </c>
      <c r="CA77" s="147"/>
    </row>
    <row r="78" spans="1:79" ht="31.5">
      <c r="A78" s="112" t="s">
        <v>423</v>
      </c>
      <c r="B78" s="141" t="s">
        <v>955</v>
      </c>
      <c r="C78" s="142"/>
      <c r="D78" s="142" t="s">
        <v>936</v>
      </c>
      <c r="E78" s="142" t="s">
        <v>936</v>
      </c>
      <c r="F78" s="142" t="s">
        <v>936</v>
      </c>
      <c r="G78" s="142" t="s">
        <v>936</v>
      </c>
      <c r="H78" s="142" t="s">
        <v>936</v>
      </c>
      <c r="I78" s="142" t="s">
        <v>936</v>
      </c>
      <c r="J78" s="142" t="s">
        <v>936</v>
      </c>
      <c r="K78" s="142" t="s">
        <v>936</v>
      </c>
      <c r="L78" s="142" t="s">
        <v>936</v>
      </c>
      <c r="M78" s="142" t="s">
        <v>936</v>
      </c>
      <c r="N78" s="142" t="s">
        <v>936</v>
      </c>
      <c r="O78" s="142" t="s">
        <v>936</v>
      </c>
      <c r="P78" s="142" t="s">
        <v>936</v>
      </c>
      <c r="Q78" s="142" t="s">
        <v>936</v>
      </c>
      <c r="R78" s="142" t="s">
        <v>936</v>
      </c>
      <c r="S78" s="142" t="s">
        <v>936</v>
      </c>
      <c r="T78" s="142" t="s">
        <v>936</v>
      </c>
      <c r="U78" s="142" t="s">
        <v>936</v>
      </c>
      <c r="V78" s="142" t="s">
        <v>936</v>
      </c>
      <c r="W78" s="142" t="s">
        <v>936</v>
      </c>
      <c r="X78" s="142" t="s">
        <v>936</v>
      </c>
      <c r="Y78" s="142" t="s">
        <v>936</v>
      </c>
      <c r="Z78" s="142" t="s">
        <v>936</v>
      </c>
      <c r="AA78" s="142" t="s">
        <v>936</v>
      </c>
      <c r="AB78" s="142" t="s">
        <v>936</v>
      </c>
      <c r="AC78" s="142" t="s">
        <v>936</v>
      </c>
      <c r="AD78" s="142" t="s">
        <v>936</v>
      </c>
      <c r="AE78" s="142" t="s">
        <v>936</v>
      </c>
      <c r="AF78" s="142" t="s">
        <v>936</v>
      </c>
      <c r="AG78" s="142" t="s">
        <v>936</v>
      </c>
      <c r="AH78" s="142" t="s">
        <v>936</v>
      </c>
      <c r="AI78" s="142" t="s">
        <v>936</v>
      </c>
      <c r="AJ78" s="142" t="s">
        <v>936</v>
      </c>
      <c r="AK78" s="142" t="s">
        <v>936</v>
      </c>
      <c r="AL78" s="142" t="s">
        <v>936</v>
      </c>
      <c r="AM78" s="142" t="s">
        <v>936</v>
      </c>
      <c r="AN78" s="142" t="s">
        <v>936</v>
      </c>
      <c r="AO78" s="142" t="s">
        <v>936</v>
      </c>
      <c r="AP78" s="142" t="s">
        <v>936</v>
      </c>
      <c r="AQ78" s="142" t="s">
        <v>936</v>
      </c>
      <c r="AR78" s="142" t="s">
        <v>936</v>
      </c>
      <c r="AS78" s="142" t="s">
        <v>936</v>
      </c>
      <c r="AT78" s="142" t="s">
        <v>936</v>
      </c>
      <c r="AU78" s="142" t="s">
        <v>936</v>
      </c>
      <c r="AV78" s="142" t="s">
        <v>936</v>
      </c>
      <c r="AW78" s="142" t="s">
        <v>936</v>
      </c>
      <c r="AX78" s="142" t="s">
        <v>936</v>
      </c>
      <c r="AY78" s="142" t="s">
        <v>936</v>
      </c>
      <c r="AZ78" s="142" t="s">
        <v>936</v>
      </c>
      <c r="BA78" s="142" t="s">
        <v>936</v>
      </c>
      <c r="BB78" s="142" t="s">
        <v>936</v>
      </c>
      <c r="BC78" s="142" t="s">
        <v>936</v>
      </c>
      <c r="BD78" s="142" t="s">
        <v>936</v>
      </c>
      <c r="BE78" s="142" t="s">
        <v>936</v>
      </c>
      <c r="BF78" s="142" t="s">
        <v>936</v>
      </c>
      <c r="BG78" s="142" t="s">
        <v>936</v>
      </c>
      <c r="BH78" s="142" t="s">
        <v>936</v>
      </c>
      <c r="BI78" s="142" t="s">
        <v>936</v>
      </c>
      <c r="BJ78" s="142" t="s">
        <v>936</v>
      </c>
      <c r="BK78" s="142" t="s">
        <v>936</v>
      </c>
      <c r="BL78" s="142" t="s">
        <v>936</v>
      </c>
      <c r="BM78" s="142" t="s">
        <v>936</v>
      </c>
      <c r="BN78" s="142" t="s">
        <v>936</v>
      </c>
      <c r="BO78" s="142" t="s">
        <v>936</v>
      </c>
      <c r="BP78" s="142" t="s">
        <v>936</v>
      </c>
      <c r="BQ78" s="142" t="s">
        <v>936</v>
      </c>
      <c r="BR78" s="142" t="s">
        <v>936</v>
      </c>
      <c r="BS78" s="142" t="s">
        <v>936</v>
      </c>
      <c r="BT78" s="142" t="s">
        <v>936</v>
      </c>
      <c r="BU78" s="142" t="s">
        <v>936</v>
      </c>
      <c r="BV78" s="142" t="s">
        <v>936</v>
      </c>
      <c r="BW78" s="142" t="s">
        <v>936</v>
      </c>
      <c r="BX78" s="142" t="s">
        <v>936</v>
      </c>
      <c r="BY78" s="142" t="s">
        <v>936</v>
      </c>
      <c r="BZ78" s="142" t="s">
        <v>936</v>
      </c>
      <c r="CA78" s="147"/>
    </row>
    <row r="79" spans="1:79" ht="31.5">
      <c r="A79" s="112" t="s">
        <v>846</v>
      </c>
      <c r="B79" s="141" t="s">
        <v>956</v>
      </c>
      <c r="C79" s="142"/>
      <c r="D79" s="142" t="s">
        <v>936</v>
      </c>
      <c r="E79" s="142" t="s">
        <v>936</v>
      </c>
      <c r="F79" s="142" t="s">
        <v>936</v>
      </c>
      <c r="G79" s="142" t="s">
        <v>936</v>
      </c>
      <c r="H79" s="142" t="s">
        <v>936</v>
      </c>
      <c r="I79" s="142" t="s">
        <v>936</v>
      </c>
      <c r="J79" s="142" t="s">
        <v>936</v>
      </c>
      <c r="K79" s="142" t="s">
        <v>936</v>
      </c>
      <c r="L79" s="142" t="s">
        <v>936</v>
      </c>
      <c r="M79" s="142" t="s">
        <v>936</v>
      </c>
      <c r="N79" s="142" t="s">
        <v>936</v>
      </c>
      <c r="O79" s="142" t="s">
        <v>936</v>
      </c>
      <c r="P79" s="142" t="s">
        <v>936</v>
      </c>
      <c r="Q79" s="142" t="s">
        <v>936</v>
      </c>
      <c r="R79" s="142" t="s">
        <v>936</v>
      </c>
      <c r="S79" s="142" t="s">
        <v>936</v>
      </c>
      <c r="T79" s="142" t="s">
        <v>936</v>
      </c>
      <c r="U79" s="142" t="s">
        <v>936</v>
      </c>
      <c r="V79" s="142" t="s">
        <v>936</v>
      </c>
      <c r="W79" s="142" t="s">
        <v>936</v>
      </c>
      <c r="X79" s="142" t="s">
        <v>936</v>
      </c>
      <c r="Y79" s="142" t="s">
        <v>936</v>
      </c>
      <c r="Z79" s="142" t="s">
        <v>936</v>
      </c>
      <c r="AA79" s="142" t="s">
        <v>936</v>
      </c>
      <c r="AB79" s="142" t="s">
        <v>936</v>
      </c>
      <c r="AC79" s="142" t="s">
        <v>936</v>
      </c>
      <c r="AD79" s="142" t="s">
        <v>936</v>
      </c>
      <c r="AE79" s="142" t="s">
        <v>936</v>
      </c>
      <c r="AF79" s="142" t="s">
        <v>936</v>
      </c>
      <c r="AG79" s="142" t="s">
        <v>936</v>
      </c>
      <c r="AH79" s="142" t="s">
        <v>936</v>
      </c>
      <c r="AI79" s="142" t="s">
        <v>936</v>
      </c>
      <c r="AJ79" s="142" t="s">
        <v>936</v>
      </c>
      <c r="AK79" s="142" t="s">
        <v>936</v>
      </c>
      <c r="AL79" s="142" t="s">
        <v>936</v>
      </c>
      <c r="AM79" s="142" t="s">
        <v>936</v>
      </c>
      <c r="AN79" s="142" t="s">
        <v>936</v>
      </c>
      <c r="AO79" s="142" t="s">
        <v>936</v>
      </c>
      <c r="AP79" s="142" t="s">
        <v>936</v>
      </c>
      <c r="AQ79" s="142" t="s">
        <v>936</v>
      </c>
      <c r="AR79" s="142" t="s">
        <v>936</v>
      </c>
      <c r="AS79" s="142" t="s">
        <v>936</v>
      </c>
      <c r="AT79" s="142" t="s">
        <v>936</v>
      </c>
      <c r="AU79" s="142" t="s">
        <v>936</v>
      </c>
      <c r="AV79" s="142" t="s">
        <v>936</v>
      </c>
      <c r="AW79" s="142" t="s">
        <v>936</v>
      </c>
      <c r="AX79" s="142" t="s">
        <v>936</v>
      </c>
      <c r="AY79" s="142" t="s">
        <v>936</v>
      </c>
      <c r="AZ79" s="142" t="s">
        <v>936</v>
      </c>
      <c r="BA79" s="142" t="s">
        <v>936</v>
      </c>
      <c r="BB79" s="142" t="s">
        <v>936</v>
      </c>
      <c r="BC79" s="142" t="s">
        <v>936</v>
      </c>
      <c r="BD79" s="142" t="s">
        <v>936</v>
      </c>
      <c r="BE79" s="142" t="s">
        <v>936</v>
      </c>
      <c r="BF79" s="142" t="s">
        <v>936</v>
      </c>
      <c r="BG79" s="142" t="s">
        <v>936</v>
      </c>
      <c r="BH79" s="142" t="s">
        <v>936</v>
      </c>
      <c r="BI79" s="142" t="s">
        <v>936</v>
      </c>
      <c r="BJ79" s="142" t="s">
        <v>936</v>
      </c>
      <c r="BK79" s="142" t="s">
        <v>936</v>
      </c>
      <c r="BL79" s="142" t="s">
        <v>936</v>
      </c>
      <c r="BM79" s="142" t="s">
        <v>936</v>
      </c>
      <c r="BN79" s="142" t="s">
        <v>936</v>
      </c>
      <c r="BO79" s="142" t="s">
        <v>936</v>
      </c>
      <c r="BP79" s="142" t="s">
        <v>936</v>
      </c>
      <c r="BQ79" s="142" t="s">
        <v>936</v>
      </c>
      <c r="BR79" s="142" t="s">
        <v>936</v>
      </c>
      <c r="BS79" s="142" t="s">
        <v>936</v>
      </c>
      <c r="BT79" s="142" t="s">
        <v>936</v>
      </c>
      <c r="BU79" s="142" t="s">
        <v>936</v>
      </c>
      <c r="BV79" s="142" t="s">
        <v>936</v>
      </c>
      <c r="BW79" s="142" t="s">
        <v>936</v>
      </c>
      <c r="BX79" s="142" t="s">
        <v>936</v>
      </c>
      <c r="BY79" s="142" t="s">
        <v>936</v>
      </c>
      <c r="BZ79" s="142" t="s">
        <v>936</v>
      </c>
      <c r="CA79" s="147"/>
    </row>
    <row r="80" spans="1:79" ht="21">
      <c r="A80" s="112" t="s">
        <v>845</v>
      </c>
      <c r="B80" s="141" t="s">
        <v>957</v>
      </c>
      <c r="C80" s="142"/>
      <c r="D80" s="142" t="s">
        <v>936</v>
      </c>
      <c r="E80" s="142" t="s">
        <v>936</v>
      </c>
      <c r="F80" s="142" t="s">
        <v>936</v>
      </c>
      <c r="G80" s="142" t="s">
        <v>936</v>
      </c>
      <c r="H80" s="142" t="s">
        <v>936</v>
      </c>
      <c r="I80" s="142" t="s">
        <v>936</v>
      </c>
      <c r="J80" s="142" t="s">
        <v>936</v>
      </c>
      <c r="K80" s="142" t="s">
        <v>936</v>
      </c>
      <c r="L80" s="142" t="s">
        <v>936</v>
      </c>
      <c r="M80" s="142" t="s">
        <v>936</v>
      </c>
      <c r="N80" s="142" t="s">
        <v>936</v>
      </c>
      <c r="O80" s="142" t="s">
        <v>936</v>
      </c>
      <c r="P80" s="142" t="s">
        <v>936</v>
      </c>
      <c r="Q80" s="142" t="s">
        <v>936</v>
      </c>
      <c r="R80" s="142" t="s">
        <v>936</v>
      </c>
      <c r="S80" s="142" t="s">
        <v>936</v>
      </c>
      <c r="T80" s="142" t="s">
        <v>936</v>
      </c>
      <c r="U80" s="142" t="s">
        <v>936</v>
      </c>
      <c r="V80" s="142" t="s">
        <v>936</v>
      </c>
      <c r="W80" s="142" t="s">
        <v>936</v>
      </c>
      <c r="X80" s="142" t="s">
        <v>936</v>
      </c>
      <c r="Y80" s="142" t="s">
        <v>936</v>
      </c>
      <c r="Z80" s="142" t="s">
        <v>936</v>
      </c>
      <c r="AA80" s="142" t="s">
        <v>936</v>
      </c>
      <c r="AB80" s="142" t="s">
        <v>936</v>
      </c>
      <c r="AC80" s="142" t="s">
        <v>936</v>
      </c>
      <c r="AD80" s="142" t="s">
        <v>936</v>
      </c>
      <c r="AE80" s="142" t="s">
        <v>936</v>
      </c>
      <c r="AF80" s="142" t="s">
        <v>936</v>
      </c>
      <c r="AG80" s="142" t="s">
        <v>936</v>
      </c>
      <c r="AH80" s="142" t="s">
        <v>936</v>
      </c>
      <c r="AI80" s="142" t="s">
        <v>936</v>
      </c>
      <c r="AJ80" s="142" t="s">
        <v>936</v>
      </c>
      <c r="AK80" s="142" t="s">
        <v>936</v>
      </c>
      <c r="AL80" s="142" t="s">
        <v>936</v>
      </c>
      <c r="AM80" s="142" t="s">
        <v>936</v>
      </c>
      <c r="AN80" s="142" t="s">
        <v>936</v>
      </c>
      <c r="AO80" s="142" t="s">
        <v>936</v>
      </c>
      <c r="AP80" s="142" t="s">
        <v>936</v>
      </c>
      <c r="AQ80" s="142" t="s">
        <v>936</v>
      </c>
      <c r="AR80" s="142" t="s">
        <v>936</v>
      </c>
      <c r="AS80" s="142" t="s">
        <v>936</v>
      </c>
      <c r="AT80" s="142" t="s">
        <v>936</v>
      </c>
      <c r="AU80" s="142" t="s">
        <v>936</v>
      </c>
      <c r="AV80" s="142" t="s">
        <v>936</v>
      </c>
      <c r="AW80" s="142" t="s">
        <v>936</v>
      </c>
      <c r="AX80" s="142" t="s">
        <v>936</v>
      </c>
      <c r="AY80" s="142" t="s">
        <v>936</v>
      </c>
      <c r="AZ80" s="142" t="s">
        <v>936</v>
      </c>
      <c r="BA80" s="142" t="s">
        <v>936</v>
      </c>
      <c r="BB80" s="142" t="s">
        <v>936</v>
      </c>
      <c r="BC80" s="142" t="s">
        <v>936</v>
      </c>
      <c r="BD80" s="142" t="s">
        <v>936</v>
      </c>
      <c r="BE80" s="142" t="s">
        <v>936</v>
      </c>
      <c r="BF80" s="142" t="s">
        <v>936</v>
      </c>
      <c r="BG80" s="142" t="s">
        <v>936</v>
      </c>
      <c r="BH80" s="142" t="s">
        <v>936</v>
      </c>
      <c r="BI80" s="142" t="s">
        <v>936</v>
      </c>
      <c r="BJ80" s="142" t="s">
        <v>936</v>
      </c>
      <c r="BK80" s="142" t="s">
        <v>936</v>
      </c>
      <c r="BL80" s="142" t="s">
        <v>936</v>
      </c>
      <c r="BM80" s="142" t="s">
        <v>936</v>
      </c>
      <c r="BN80" s="142" t="s">
        <v>936</v>
      </c>
      <c r="BO80" s="142" t="s">
        <v>936</v>
      </c>
      <c r="BP80" s="142" t="s">
        <v>936</v>
      </c>
      <c r="BQ80" s="142" t="s">
        <v>936</v>
      </c>
      <c r="BR80" s="142" t="s">
        <v>936</v>
      </c>
      <c r="BS80" s="142" t="s">
        <v>936</v>
      </c>
      <c r="BT80" s="142" t="s">
        <v>936</v>
      </c>
      <c r="BU80" s="142" t="s">
        <v>936</v>
      </c>
      <c r="BV80" s="142" t="s">
        <v>936</v>
      </c>
      <c r="BW80" s="142" t="s">
        <v>936</v>
      </c>
      <c r="BX80" s="142" t="s">
        <v>936</v>
      </c>
      <c r="BY80" s="142" t="s">
        <v>936</v>
      </c>
      <c r="BZ80" s="142" t="s">
        <v>936</v>
      </c>
      <c r="CA80" s="147"/>
    </row>
    <row r="81" spans="1:79" ht="15.75">
      <c r="A81" s="128"/>
      <c r="B81" s="129"/>
      <c r="C81" s="128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1"/>
      <c r="CA81" s="132"/>
    </row>
    <row r="82" spans="1:79" ht="15.75">
      <c r="A82" s="128"/>
      <c r="B82" s="129"/>
      <c r="C82" s="128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1"/>
      <c r="CA82" s="132"/>
    </row>
    <row r="83" spans="1:79" ht="15.75">
      <c r="A83" s="128"/>
      <c r="B83" s="129"/>
      <c r="C83" s="128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1"/>
      <c r="CA83" s="132"/>
    </row>
    <row r="84" spans="2:7" ht="15.75">
      <c r="B84" s="2" t="s">
        <v>972</v>
      </c>
      <c r="E84" s="58"/>
      <c r="F84" s="58"/>
      <c r="G84" s="2" t="s">
        <v>973</v>
      </c>
    </row>
  </sheetData>
  <sheetProtection/>
  <mergeCells count="39">
    <mergeCell ref="A21:C21"/>
    <mergeCell ref="N6:Z6"/>
    <mergeCell ref="N7:Z7"/>
    <mergeCell ref="F17:K17"/>
    <mergeCell ref="M17:R17"/>
    <mergeCell ref="A3:AM3"/>
    <mergeCell ref="A14:A18"/>
    <mergeCell ref="B14:B18"/>
    <mergeCell ref="D14:D18"/>
    <mergeCell ref="C14:C18"/>
    <mergeCell ref="AG16:AM16"/>
    <mergeCell ref="AH17:AM17"/>
    <mergeCell ref="A4:AM4"/>
    <mergeCell ref="BI16:BO16"/>
    <mergeCell ref="T17:Y17"/>
    <mergeCell ref="E16:K16"/>
    <mergeCell ref="L16:R16"/>
    <mergeCell ref="S16:Y16"/>
    <mergeCell ref="Z16:AF16"/>
    <mergeCell ref="Q12:AB12"/>
    <mergeCell ref="E14:AM14"/>
    <mergeCell ref="E15:AM15"/>
    <mergeCell ref="BJ17:BO17"/>
    <mergeCell ref="AN15:BV15"/>
    <mergeCell ref="AN16:AT16"/>
    <mergeCell ref="AU16:BA16"/>
    <mergeCell ref="BB16:BH16"/>
    <mergeCell ref="BC17:BH17"/>
    <mergeCell ref="AA17:AF17"/>
    <mergeCell ref="BP16:BV16"/>
    <mergeCell ref="CA14:CA18"/>
    <mergeCell ref="BY2:CA2"/>
    <mergeCell ref="BQ17:BV17"/>
    <mergeCell ref="BW17:BX17"/>
    <mergeCell ref="BY17:BZ17"/>
    <mergeCell ref="AN14:BV14"/>
    <mergeCell ref="BW14:BZ16"/>
    <mergeCell ref="AO17:AT17"/>
    <mergeCell ref="AV17:BA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83"/>
  <sheetViews>
    <sheetView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7.375" style="2" customWidth="1"/>
    <col min="2" max="2" width="19.125" style="2" customWidth="1"/>
    <col min="3" max="3" width="9.75390625" style="2" customWidth="1"/>
    <col min="4" max="4" width="14.125" style="2" customWidth="1"/>
    <col min="5" max="5" width="5.75390625" style="2" customWidth="1"/>
    <col min="6" max="6" width="5.25390625" style="2" customWidth="1"/>
    <col min="7" max="7" width="6.00390625" style="2" customWidth="1"/>
    <col min="8" max="9" width="5.00390625" style="2" customWidth="1"/>
    <col min="10" max="16" width="5.125" style="2" customWidth="1"/>
    <col min="17" max="17" width="5.00390625" style="2" customWidth="1"/>
    <col min="18" max="20" width="5.125" style="2" customWidth="1"/>
    <col min="21" max="21" width="5.00390625" style="2" customWidth="1"/>
    <col min="22" max="22" width="5.125" style="2" customWidth="1"/>
    <col min="23" max="23" width="5.00390625" style="2" customWidth="1"/>
    <col min="24" max="25" width="5.125" style="2" customWidth="1"/>
    <col min="26" max="27" width="5.00390625" style="2" customWidth="1"/>
    <col min="28" max="28" width="5.125" style="2" customWidth="1"/>
    <col min="29" max="29" width="5.00390625" style="2" customWidth="1"/>
    <col min="30" max="31" width="5.125" style="2" customWidth="1"/>
    <col min="32" max="32" width="5.00390625" style="2" customWidth="1"/>
    <col min="33" max="34" width="5.125" style="2" customWidth="1"/>
    <col min="35" max="16384" width="9.125" style="2" customWidth="1"/>
  </cols>
  <sheetData>
    <row r="1" s="3" customFormat="1" ht="12">
      <c r="AH1" s="17" t="s">
        <v>861</v>
      </c>
    </row>
    <row r="2" spans="30:34" s="3" customFormat="1" ht="24" customHeight="1">
      <c r="AD2" s="220" t="s">
        <v>11</v>
      </c>
      <c r="AE2" s="220"/>
      <c r="AF2" s="220"/>
      <c r="AG2" s="220"/>
      <c r="AH2" s="220"/>
    </row>
    <row r="3" spans="1:34" s="11" customFormat="1" ht="25.5" customHeight="1">
      <c r="A3" s="278" t="s">
        <v>860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</row>
    <row r="4" spans="1:39" s="11" customFormat="1" ht="12.75">
      <c r="A4" s="221" t="s">
        <v>967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151"/>
      <c r="AJ4" s="151"/>
      <c r="AK4" s="151"/>
      <c r="AL4" s="151"/>
      <c r="AM4" s="151"/>
    </row>
    <row r="5" ht="11.25" customHeight="1"/>
    <row r="6" spans="10:24" s="11" customFormat="1" ht="12.75">
      <c r="J6" s="12" t="s">
        <v>12</v>
      </c>
      <c r="K6" s="213" t="s">
        <v>878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</row>
    <row r="7" spans="11:28" s="9" customFormat="1" ht="10.5" customHeight="1">
      <c r="K7" s="214" t="s">
        <v>13</v>
      </c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AA7" s="10"/>
      <c r="AB7" s="10"/>
    </row>
    <row r="8" ht="11.25" customHeight="1"/>
    <row r="9" spans="14:17" s="11" customFormat="1" ht="12.75">
      <c r="N9" s="12" t="s">
        <v>14</v>
      </c>
      <c r="O9" s="227" t="s">
        <v>877</v>
      </c>
      <c r="P9" s="227"/>
      <c r="Q9" s="11" t="s">
        <v>15</v>
      </c>
    </row>
    <row r="10" ht="11.25" customHeight="1"/>
    <row r="11" spans="12:32" s="11" customFormat="1" ht="12.75" customHeight="1">
      <c r="L11" s="12" t="s">
        <v>16</v>
      </c>
      <c r="M11" s="152" t="s">
        <v>879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97"/>
      <c r="AB11" s="97"/>
      <c r="AC11" s="97"/>
      <c r="AD11" s="97"/>
      <c r="AE11" s="97"/>
      <c r="AF11" s="97"/>
    </row>
    <row r="12" spans="13:26" s="9" customFormat="1" ht="11.25">
      <c r="M12" s="279" t="s">
        <v>17</v>
      </c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</row>
    <row r="13" spans="8:14" s="37" customFormat="1" ht="11.25" customHeight="1">
      <c r="H13" s="38"/>
      <c r="I13" s="38"/>
      <c r="J13" s="38"/>
      <c r="K13" s="38"/>
      <c r="L13" s="38"/>
      <c r="M13" s="38"/>
      <c r="N13" s="38"/>
    </row>
    <row r="14" spans="1:34" s="3" customFormat="1" ht="15" customHeight="1">
      <c r="A14" s="215" t="s">
        <v>23</v>
      </c>
      <c r="B14" s="215" t="s">
        <v>22</v>
      </c>
      <c r="C14" s="215" t="s">
        <v>18</v>
      </c>
      <c r="D14" s="215" t="s">
        <v>859</v>
      </c>
      <c r="E14" s="224" t="s">
        <v>858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6"/>
    </row>
    <row r="15" spans="1:34" s="3" customFormat="1" ht="15" customHeight="1">
      <c r="A15" s="216"/>
      <c r="B15" s="216"/>
      <c r="C15" s="216"/>
      <c r="D15" s="216"/>
      <c r="E15" s="218" t="s">
        <v>0</v>
      </c>
      <c r="F15" s="222"/>
      <c r="G15" s="222"/>
      <c r="H15" s="222"/>
      <c r="I15" s="219"/>
      <c r="J15" s="218" t="s">
        <v>5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19"/>
    </row>
    <row r="16" spans="1:34" s="3" customFormat="1" ht="15" customHeight="1">
      <c r="A16" s="216"/>
      <c r="B16" s="216"/>
      <c r="C16" s="216"/>
      <c r="D16" s="216"/>
      <c r="E16" s="218" t="s">
        <v>36</v>
      </c>
      <c r="F16" s="222"/>
      <c r="G16" s="222"/>
      <c r="H16" s="222"/>
      <c r="I16" s="219"/>
      <c r="J16" s="218" t="s">
        <v>36</v>
      </c>
      <c r="K16" s="222"/>
      <c r="L16" s="222"/>
      <c r="M16" s="222"/>
      <c r="N16" s="219"/>
      <c r="O16" s="218" t="s">
        <v>35</v>
      </c>
      <c r="P16" s="222"/>
      <c r="Q16" s="222"/>
      <c r="R16" s="222"/>
      <c r="S16" s="219"/>
      <c r="T16" s="218" t="s">
        <v>34</v>
      </c>
      <c r="U16" s="222"/>
      <c r="V16" s="222"/>
      <c r="W16" s="222"/>
      <c r="X16" s="219"/>
      <c r="Y16" s="218" t="s">
        <v>33</v>
      </c>
      <c r="Z16" s="222"/>
      <c r="AA16" s="222"/>
      <c r="AB16" s="222"/>
      <c r="AC16" s="219"/>
      <c r="AD16" s="218" t="s">
        <v>32</v>
      </c>
      <c r="AE16" s="222"/>
      <c r="AF16" s="222"/>
      <c r="AG16" s="222"/>
      <c r="AH16" s="219"/>
    </row>
    <row r="17" spans="1:34" s="3" customFormat="1" ht="63" customHeight="1">
      <c r="A17" s="216"/>
      <c r="B17" s="216"/>
      <c r="C17" s="216"/>
      <c r="D17" s="216"/>
      <c r="E17" s="7" t="s">
        <v>29</v>
      </c>
      <c r="F17" s="7" t="s">
        <v>28</v>
      </c>
      <c r="G17" s="7" t="s">
        <v>27</v>
      </c>
      <c r="H17" s="7" t="s">
        <v>26</v>
      </c>
      <c r="I17" s="7" t="s">
        <v>25</v>
      </c>
      <c r="J17" s="7" t="s">
        <v>29</v>
      </c>
      <c r="K17" s="7" t="s">
        <v>28</v>
      </c>
      <c r="L17" s="7" t="s">
        <v>27</v>
      </c>
      <c r="M17" s="7" t="s">
        <v>26</v>
      </c>
      <c r="N17" s="7" t="s">
        <v>25</v>
      </c>
      <c r="O17" s="7" t="s">
        <v>29</v>
      </c>
      <c r="P17" s="7" t="s">
        <v>28</v>
      </c>
      <c r="Q17" s="7" t="s">
        <v>27</v>
      </c>
      <c r="R17" s="7" t="s">
        <v>26</v>
      </c>
      <c r="S17" s="7" t="s">
        <v>25</v>
      </c>
      <c r="T17" s="7" t="s">
        <v>29</v>
      </c>
      <c r="U17" s="7" t="s">
        <v>28</v>
      </c>
      <c r="V17" s="7" t="s">
        <v>27</v>
      </c>
      <c r="W17" s="7" t="s">
        <v>26</v>
      </c>
      <c r="X17" s="7" t="s">
        <v>25</v>
      </c>
      <c r="Y17" s="7" t="s">
        <v>29</v>
      </c>
      <c r="Z17" s="7" t="s">
        <v>28</v>
      </c>
      <c r="AA17" s="7" t="s">
        <v>27</v>
      </c>
      <c r="AB17" s="7" t="s">
        <v>26</v>
      </c>
      <c r="AC17" s="7" t="s">
        <v>25</v>
      </c>
      <c r="AD17" s="7" t="s">
        <v>29</v>
      </c>
      <c r="AE17" s="7" t="s">
        <v>28</v>
      </c>
      <c r="AF17" s="7" t="s">
        <v>27</v>
      </c>
      <c r="AG17" s="7" t="s">
        <v>26</v>
      </c>
      <c r="AH17" s="7" t="s">
        <v>25</v>
      </c>
    </row>
    <row r="18" spans="1:34" s="3" customFormat="1" ht="12">
      <c r="A18" s="92">
        <v>1</v>
      </c>
      <c r="B18" s="92">
        <v>2</v>
      </c>
      <c r="C18" s="92">
        <v>3</v>
      </c>
      <c r="D18" s="92">
        <v>4</v>
      </c>
      <c r="E18" s="92" t="s">
        <v>120</v>
      </c>
      <c r="F18" s="92" t="s">
        <v>119</v>
      </c>
      <c r="G18" s="92" t="s">
        <v>118</v>
      </c>
      <c r="H18" s="92" t="s">
        <v>117</v>
      </c>
      <c r="I18" s="92" t="s">
        <v>116</v>
      </c>
      <c r="J18" s="92" t="s">
        <v>85</v>
      </c>
      <c r="K18" s="92" t="s">
        <v>84</v>
      </c>
      <c r="L18" s="92" t="s">
        <v>83</v>
      </c>
      <c r="M18" s="92" t="s">
        <v>82</v>
      </c>
      <c r="N18" s="92" t="s">
        <v>81</v>
      </c>
      <c r="O18" s="92" t="s">
        <v>132</v>
      </c>
      <c r="P18" s="92" t="s">
        <v>131</v>
      </c>
      <c r="Q18" s="92" t="s">
        <v>130</v>
      </c>
      <c r="R18" s="92" t="s">
        <v>129</v>
      </c>
      <c r="S18" s="92" t="s">
        <v>128</v>
      </c>
      <c r="T18" s="92" t="s">
        <v>186</v>
      </c>
      <c r="U18" s="92" t="s">
        <v>185</v>
      </c>
      <c r="V18" s="92" t="s">
        <v>184</v>
      </c>
      <c r="W18" s="92" t="s">
        <v>183</v>
      </c>
      <c r="X18" s="92" t="s">
        <v>857</v>
      </c>
      <c r="Y18" s="92" t="s">
        <v>181</v>
      </c>
      <c r="Z18" s="92" t="s">
        <v>180</v>
      </c>
      <c r="AA18" s="92" t="s">
        <v>179</v>
      </c>
      <c r="AB18" s="92" t="s">
        <v>178</v>
      </c>
      <c r="AC18" s="92" t="s">
        <v>856</v>
      </c>
      <c r="AD18" s="92" t="s">
        <v>176</v>
      </c>
      <c r="AE18" s="92" t="s">
        <v>175</v>
      </c>
      <c r="AF18" s="92" t="s">
        <v>174</v>
      </c>
      <c r="AG18" s="92" t="s">
        <v>173</v>
      </c>
      <c r="AH18" s="92" t="s">
        <v>350</v>
      </c>
    </row>
    <row r="19" spans="1:34" s="3" customFormat="1" ht="12">
      <c r="A19" s="6"/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" customFormat="1" ht="12">
      <c r="A20" s="425" t="s">
        <v>971</v>
      </c>
      <c r="B20" s="426"/>
      <c r="C20" s="427"/>
      <c r="D20" s="424" t="s">
        <v>936</v>
      </c>
      <c r="E20" s="210">
        <f>E52+E60</f>
        <v>0</v>
      </c>
      <c r="F20" s="210">
        <f aca="true" t="shared" si="0" ref="F20:AH20">F52+F60</f>
        <v>0</v>
      </c>
      <c r="G20" s="210">
        <f t="shared" si="0"/>
        <v>10.73</v>
      </c>
      <c r="H20" s="210">
        <f t="shared" si="0"/>
        <v>0</v>
      </c>
      <c r="I20" s="210">
        <f t="shared" si="0"/>
        <v>0</v>
      </c>
      <c r="J20" s="210">
        <f t="shared" si="0"/>
        <v>0</v>
      </c>
      <c r="K20" s="210">
        <f t="shared" si="0"/>
        <v>0</v>
      </c>
      <c r="L20" s="210">
        <f t="shared" si="0"/>
        <v>3.25</v>
      </c>
      <c r="M20" s="210">
        <f t="shared" si="0"/>
        <v>0</v>
      </c>
      <c r="N20" s="210">
        <f t="shared" si="0"/>
        <v>0</v>
      </c>
      <c r="O20" s="210">
        <f t="shared" si="0"/>
        <v>0</v>
      </c>
      <c r="P20" s="210">
        <f t="shared" si="0"/>
        <v>0</v>
      </c>
      <c r="Q20" s="210">
        <f t="shared" si="0"/>
        <v>0.8</v>
      </c>
      <c r="R20" s="210">
        <f t="shared" si="0"/>
        <v>0</v>
      </c>
      <c r="S20" s="210">
        <f t="shared" si="0"/>
        <v>0</v>
      </c>
      <c r="T20" s="210">
        <f t="shared" si="0"/>
        <v>0</v>
      </c>
      <c r="U20" s="210">
        <f t="shared" si="0"/>
        <v>0</v>
      </c>
      <c r="V20" s="210">
        <f t="shared" si="0"/>
        <v>2.45</v>
      </c>
      <c r="W20" s="210">
        <f t="shared" si="0"/>
        <v>0</v>
      </c>
      <c r="X20" s="210">
        <f t="shared" si="0"/>
        <v>0</v>
      </c>
      <c r="Y20" s="210">
        <f t="shared" si="0"/>
        <v>0</v>
      </c>
      <c r="Z20" s="210">
        <f t="shared" si="0"/>
        <v>0</v>
      </c>
      <c r="AA20" s="210">
        <f t="shared" si="0"/>
        <v>0</v>
      </c>
      <c r="AB20" s="210">
        <f t="shared" si="0"/>
        <v>0</v>
      </c>
      <c r="AC20" s="210">
        <f t="shared" si="0"/>
        <v>0</v>
      </c>
      <c r="AD20" s="210">
        <f t="shared" si="0"/>
        <v>0</v>
      </c>
      <c r="AE20" s="210">
        <f t="shared" si="0"/>
        <v>0</v>
      </c>
      <c r="AF20" s="210">
        <f t="shared" si="0"/>
        <v>0</v>
      </c>
      <c r="AG20" s="210">
        <f t="shared" si="0"/>
        <v>0</v>
      </c>
      <c r="AH20" s="210">
        <f t="shared" si="0"/>
        <v>0</v>
      </c>
    </row>
    <row r="21" spans="1:34" ht="24">
      <c r="A21" s="94" t="s">
        <v>891</v>
      </c>
      <c r="B21" s="123" t="s">
        <v>892</v>
      </c>
      <c r="C21" s="19"/>
      <c r="D21" s="124" t="s">
        <v>936</v>
      </c>
      <c r="E21" s="124" t="s">
        <v>936</v>
      </c>
      <c r="F21" s="124" t="s">
        <v>936</v>
      </c>
      <c r="G21" s="124" t="s">
        <v>936</v>
      </c>
      <c r="H21" s="124" t="s">
        <v>936</v>
      </c>
      <c r="I21" s="124" t="s">
        <v>936</v>
      </c>
      <c r="J21" s="124" t="s">
        <v>936</v>
      </c>
      <c r="K21" s="124" t="s">
        <v>936</v>
      </c>
      <c r="L21" s="124" t="s">
        <v>936</v>
      </c>
      <c r="M21" s="124" t="s">
        <v>936</v>
      </c>
      <c r="N21" s="124" t="s">
        <v>936</v>
      </c>
      <c r="O21" s="124" t="s">
        <v>936</v>
      </c>
      <c r="P21" s="124" t="s">
        <v>936</v>
      </c>
      <c r="Q21" s="124" t="s">
        <v>936</v>
      </c>
      <c r="R21" s="124" t="s">
        <v>936</v>
      </c>
      <c r="S21" s="124" t="s">
        <v>936</v>
      </c>
      <c r="T21" s="124" t="s">
        <v>936</v>
      </c>
      <c r="U21" s="124" t="s">
        <v>936</v>
      </c>
      <c r="V21" s="124" t="s">
        <v>936</v>
      </c>
      <c r="W21" s="124" t="s">
        <v>936</v>
      </c>
      <c r="X21" s="124" t="s">
        <v>936</v>
      </c>
      <c r="Y21" s="124" t="s">
        <v>936</v>
      </c>
      <c r="Z21" s="124" t="s">
        <v>936</v>
      </c>
      <c r="AA21" s="124" t="s">
        <v>936</v>
      </c>
      <c r="AB21" s="124" t="s">
        <v>936</v>
      </c>
      <c r="AC21" s="124" t="s">
        <v>936</v>
      </c>
      <c r="AD21" s="124" t="s">
        <v>936</v>
      </c>
      <c r="AE21" s="124" t="s">
        <v>936</v>
      </c>
      <c r="AF21" s="124" t="s">
        <v>936</v>
      </c>
      <c r="AG21" s="124" t="s">
        <v>936</v>
      </c>
      <c r="AH21" s="124" t="s">
        <v>936</v>
      </c>
    </row>
    <row r="22" spans="1:34" s="9" customFormat="1" ht="48">
      <c r="A22" s="94" t="s">
        <v>893</v>
      </c>
      <c r="B22" s="123" t="s">
        <v>894</v>
      </c>
      <c r="C22" s="19"/>
      <c r="D22" s="124" t="s">
        <v>936</v>
      </c>
      <c r="E22" s="124" t="s">
        <v>936</v>
      </c>
      <c r="F22" s="124" t="s">
        <v>936</v>
      </c>
      <c r="G22" s="124" t="s">
        <v>936</v>
      </c>
      <c r="H22" s="124" t="s">
        <v>936</v>
      </c>
      <c r="I22" s="124" t="s">
        <v>936</v>
      </c>
      <c r="J22" s="124" t="s">
        <v>936</v>
      </c>
      <c r="K22" s="124" t="s">
        <v>936</v>
      </c>
      <c r="L22" s="124" t="s">
        <v>936</v>
      </c>
      <c r="M22" s="124" t="s">
        <v>936</v>
      </c>
      <c r="N22" s="124" t="s">
        <v>936</v>
      </c>
      <c r="O22" s="124" t="s">
        <v>936</v>
      </c>
      <c r="P22" s="124" t="s">
        <v>936</v>
      </c>
      <c r="Q22" s="124" t="s">
        <v>936</v>
      </c>
      <c r="R22" s="124" t="s">
        <v>936</v>
      </c>
      <c r="S22" s="124" t="s">
        <v>936</v>
      </c>
      <c r="T22" s="124" t="s">
        <v>936</v>
      </c>
      <c r="U22" s="124" t="s">
        <v>936</v>
      </c>
      <c r="V22" s="124" t="s">
        <v>936</v>
      </c>
      <c r="W22" s="124" t="s">
        <v>936</v>
      </c>
      <c r="X22" s="124" t="s">
        <v>936</v>
      </c>
      <c r="Y22" s="124" t="s">
        <v>936</v>
      </c>
      <c r="Z22" s="124" t="s">
        <v>936</v>
      </c>
      <c r="AA22" s="124" t="s">
        <v>936</v>
      </c>
      <c r="AB22" s="124" t="s">
        <v>936</v>
      </c>
      <c r="AC22" s="124" t="s">
        <v>936</v>
      </c>
      <c r="AD22" s="124" t="s">
        <v>936</v>
      </c>
      <c r="AE22" s="124" t="s">
        <v>936</v>
      </c>
      <c r="AF22" s="124" t="s">
        <v>936</v>
      </c>
      <c r="AG22" s="124" t="s">
        <v>936</v>
      </c>
      <c r="AH22" s="124" t="s">
        <v>936</v>
      </c>
    </row>
    <row r="23" spans="1:34" s="9" customFormat="1" ht="120">
      <c r="A23" s="94" t="s">
        <v>895</v>
      </c>
      <c r="B23" s="123" t="s">
        <v>896</v>
      </c>
      <c r="C23" s="19"/>
      <c r="D23" s="124" t="s">
        <v>936</v>
      </c>
      <c r="E23" s="124" t="s">
        <v>936</v>
      </c>
      <c r="F23" s="124" t="s">
        <v>936</v>
      </c>
      <c r="G23" s="124" t="s">
        <v>936</v>
      </c>
      <c r="H23" s="124" t="s">
        <v>936</v>
      </c>
      <c r="I23" s="124" t="s">
        <v>936</v>
      </c>
      <c r="J23" s="124" t="s">
        <v>936</v>
      </c>
      <c r="K23" s="124" t="s">
        <v>936</v>
      </c>
      <c r="L23" s="124" t="s">
        <v>936</v>
      </c>
      <c r="M23" s="124" t="s">
        <v>936</v>
      </c>
      <c r="N23" s="124" t="s">
        <v>936</v>
      </c>
      <c r="O23" s="124" t="s">
        <v>936</v>
      </c>
      <c r="P23" s="124" t="s">
        <v>936</v>
      </c>
      <c r="Q23" s="124" t="s">
        <v>936</v>
      </c>
      <c r="R23" s="124" t="s">
        <v>936</v>
      </c>
      <c r="S23" s="124" t="s">
        <v>936</v>
      </c>
      <c r="T23" s="124" t="s">
        <v>936</v>
      </c>
      <c r="U23" s="124" t="s">
        <v>936</v>
      </c>
      <c r="V23" s="124" t="s">
        <v>936</v>
      </c>
      <c r="W23" s="124" t="s">
        <v>936</v>
      </c>
      <c r="X23" s="124" t="s">
        <v>936</v>
      </c>
      <c r="Y23" s="124" t="s">
        <v>936</v>
      </c>
      <c r="Z23" s="124" t="s">
        <v>936</v>
      </c>
      <c r="AA23" s="124" t="s">
        <v>936</v>
      </c>
      <c r="AB23" s="124" t="s">
        <v>936</v>
      </c>
      <c r="AC23" s="124" t="s">
        <v>936</v>
      </c>
      <c r="AD23" s="124" t="s">
        <v>936</v>
      </c>
      <c r="AE23" s="124" t="s">
        <v>936</v>
      </c>
      <c r="AF23" s="124" t="s">
        <v>936</v>
      </c>
      <c r="AG23" s="124" t="s">
        <v>936</v>
      </c>
      <c r="AH23" s="124" t="s">
        <v>936</v>
      </c>
    </row>
    <row r="24" spans="1:34" ht="60">
      <c r="A24" s="94" t="s">
        <v>897</v>
      </c>
      <c r="B24" s="123" t="s">
        <v>898</v>
      </c>
      <c r="C24" s="19"/>
      <c r="D24" s="124" t="s">
        <v>936</v>
      </c>
      <c r="E24" s="124" t="s">
        <v>936</v>
      </c>
      <c r="F24" s="124" t="s">
        <v>936</v>
      </c>
      <c r="G24" s="124" t="s">
        <v>936</v>
      </c>
      <c r="H24" s="124" t="s">
        <v>936</v>
      </c>
      <c r="I24" s="124" t="s">
        <v>936</v>
      </c>
      <c r="J24" s="124" t="s">
        <v>936</v>
      </c>
      <c r="K24" s="124" t="s">
        <v>936</v>
      </c>
      <c r="L24" s="124" t="s">
        <v>936</v>
      </c>
      <c r="M24" s="124" t="s">
        <v>936</v>
      </c>
      <c r="N24" s="124" t="s">
        <v>936</v>
      </c>
      <c r="O24" s="124" t="s">
        <v>936</v>
      </c>
      <c r="P24" s="124" t="s">
        <v>936</v>
      </c>
      <c r="Q24" s="124" t="s">
        <v>936</v>
      </c>
      <c r="R24" s="124" t="s">
        <v>936</v>
      </c>
      <c r="S24" s="124" t="s">
        <v>936</v>
      </c>
      <c r="T24" s="124" t="s">
        <v>936</v>
      </c>
      <c r="U24" s="124" t="s">
        <v>936</v>
      </c>
      <c r="V24" s="124" t="s">
        <v>936</v>
      </c>
      <c r="W24" s="124" t="s">
        <v>936</v>
      </c>
      <c r="X24" s="124" t="s">
        <v>936</v>
      </c>
      <c r="Y24" s="124" t="s">
        <v>936</v>
      </c>
      <c r="Z24" s="124" t="s">
        <v>936</v>
      </c>
      <c r="AA24" s="124" t="s">
        <v>936</v>
      </c>
      <c r="AB24" s="124" t="s">
        <v>936</v>
      </c>
      <c r="AC24" s="124" t="s">
        <v>936</v>
      </c>
      <c r="AD24" s="124" t="s">
        <v>936</v>
      </c>
      <c r="AE24" s="124" t="s">
        <v>936</v>
      </c>
      <c r="AF24" s="124" t="s">
        <v>936</v>
      </c>
      <c r="AG24" s="124" t="s">
        <v>936</v>
      </c>
      <c r="AH24" s="124" t="s">
        <v>936</v>
      </c>
    </row>
    <row r="25" spans="1:34" ht="60">
      <c r="A25" s="94" t="s">
        <v>899</v>
      </c>
      <c r="B25" s="123" t="s">
        <v>900</v>
      </c>
      <c r="C25" s="19"/>
      <c r="D25" s="124" t="s">
        <v>936</v>
      </c>
      <c r="E25" s="124" t="s">
        <v>936</v>
      </c>
      <c r="F25" s="124" t="s">
        <v>936</v>
      </c>
      <c r="G25" s="124" t="s">
        <v>936</v>
      </c>
      <c r="H25" s="124" t="s">
        <v>936</v>
      </c>
      <c r="I25" s="124" t="s">
        <v>936</v>
      </c>
      <c r="J25" s="124" t="s">
        <v>936</v>
      </c>
      <c r="K25" s="124" t="s">
        <v>936</v>
      </c>
      <c r="L25" s="124" t="s">
        <v>936</v>
      </c>
      <c r="M25" s="124" t="s">
        <v>936</v>
      </c>
      <c r="N25" s="124" t="s">
        <v>936</v>
      </c>
      <c r="O25" s="124" t="s">
        <v>936</v>
      </c>
      <c r="P25" s="124" t="s">
        <v>936</v>
      </c>
      <c r="Q25" s="124" t="s">
        <v>936</v>
      </c>
      <c r="R25" s="124" t="s">
        <v>936</v>
      </c>
      <c r="S25" s="124" t="s">
        <v>936</v>
      </c>
      <c r="T25" s="124" t="s">
        <v>936</v>
      </c>
      <c r="U25" s="124" t="s">
        <v>936</v>
      </c>
      <c r="V25" s="124" t="s">
        <v>936</v>
      </c>
      <c r="W25" s="124" t="s">
        <v>936</v>
      </c>
      <c r="X25" s="124" t="s">
        <v>936</v>
      </c>
      <c r="Y25" s="124" t="s">
        <v>936</v>
      </c>
      <c r="Z25" s="124" t="s">
        <v>936</v>
      </c>
      <c r="AA25" s="124" t="s">
        <v>936</v>
      </c>
      <c r="AB25" s="124" t="s">
        <v>936</v>
      </c>
      <c r="AC25" s="124" t="s">
        <v>936</v>
      </c>
      <c r="AD25" s="124" t="s">
        <v>936</v>
      </c>
      <c r="AE25" s="124" t="s">
        <v>936</v>
      </c>
      <c r="AF25" s="124" t="s">
        <v>936</v>
      </c>
      <c r="AG25" s="124" t="s">
        <v>936</v>
      </c>
      <c r="AH25" s="124" t="s">
        <v>936</v>
      </c>
    </row>
    <row r="26" spans="1:34" ht="36">
      <c r="A26" s="94" t="s">
        <v>901</v>
      </c>
      <c r="B26" s="123" t="s">
        <v>902</v>
      </c>
      <c r="C26" s="19"/>
      <c r="D26" s="124" t="s">
        <v>936</v>
      </c>
      <c r="E26" s="124" t="s">
        <v>936</v>
      </c>
      <c r="F26" s="124" t="s">
        <v>936</v>
      </c>
      <c r="G26" s="124" t="s">
        <v>936</v>
      </c>
      <c r="H26" s="124" t="s">
        <v>936</v>
      </c>
      <c r="I26" s="124" t="s">
        <v>936</v>
      </c>
      <c r="J26" s="124" t="s">
        <v>936</v>
      </c>
      <c r="K26" s="124" t="s">
        <v>936</v>
      </c>
      <c r="L26" s="124" t="s">
        <v>936</v>
      </c>
      <c r="M26" s="124" t="s">
        <v>936</v>
      </c>
      <c r="N26" s="124" t="s">
        <v>936</v>
      </c>
      <c r="O26" s="124" t="s">
        <v>936</v>
      </c>
      <c r="P26" s="124" t="s">
        <v>936</v>
      </c>
      <c r="Q26" s="124" t="s">
        <v>936</v>
      </c>
      <c r="R26" s="124" t="s">
        <v>936</v>
      </c>
      <c r="S26" s="124" t="s">
        <v>936</v>
      </c>
      <c r="T26" s="124" t="s">
        <v>936</v>
      </c>
      <c r="U26" s="124" t="s">
        <v>936</v>
      </c>
      <c r="V26" s="124" t="s">
        <v>936</v>
      </c>
      <c r="W26" s="124" t="s">
        <v>936</v>
      </c>
      <c r="X26" s="124" t="s">
        <v>936</v>
      </c>
      <c r="Y26" s="124" t="s">
        <v>936</v>
      </c>
      <c r="Z26" s="124" t="s">
        <v>936</v>
      </c>
      <c r="AA26" s="124" t="s">
        <v>936</v>
      </c>
      <c r="AB26" s="124" t="s">
        <v>936</v>
      </c>
      <c r="AC26" s="124" t="s">
        <v>936</v>
      </c>
      <c r="AD26" s="124" t="s">
        <v>936</v>
      </c>
      <c r="AE26" s="124" t="s">
        <v>936</v>
      </c>
      <c r="AF26" s="124" t="s">
        <v>936</v>
      </c>
      <c r="AG26" s="124" t="s">
        <v>936</v>
      </c>
      <c r="AH26" s="124" t="s">
        <v>936</v>
      </c>
    </row>
    <row r="27" spans="1:34" ht="24">
      <c r="A27" s="94" t="s">
        <v>903</v>
      </c>
      <c r="B27" s="123" t="s">
        <v>904</v>
      </c>
      <c r="C27" s="19"/>
      <c r="D27" s="124" t="s">
        <v>936</v>
      </c>
      <c r="E27" s="124">
        <f>E20</f>
        <v>0</v>
      </c>
      <c r="F27" s="124">
        <f aca="true" t="shared" si="1" ref="F27:AH27">F20</f>
        <v>0</v>
      </c>
      <c r="G27" s="124">
        <f t="shared" si="1"/>
        <v>10.73</v>
      </c>
      <c r="H27" s="124">
        <f t="shared" si="1"/>
        <v>0</v>
      </c>
      <c r="I27" s="124">
        <f t="shared" si="1"/>
        <v>0</v>
      </c>
      <c r="J27" s="124">
        <f t="shared" si="1"/>
        <v>0</v>
      </c>
      <c r="K27" s="124">
        <f t="shared" si="1"/>
        <v>0</v>
      </c>
      <c r="L27" s="124">
        <f t="shared" si="1"/>
        <v>3.25</v>
      </c>
      <c r="M27" s="124">
        <f t="shared" si="1"/>
        <v>0</v>
      </c>
      <c r="N27" s="124">
        <f t="shared" si="1"/>
        <v>0</v>
      </c>
      <c r="O27" s="124">
        <f t="shared" si="1"/>
        <v>0</v>
      </c>
      <c r="P27" s="124">
        <f t="shared" si="1"/>
        <v>0</v>
      </c>
      <c r="Q27" s="124">
        <f t="shared" si="1"/>
        <v>0.8</v>
      </c>
      <c r="R27" s="124">
        <f t="shared" si="1"/>
        <v>0</v>
      </c>
      <c r="S27" s="124">
        <f t="shared" si="1"/>
        <v>0</v>
      </c>
      <c r="T27" s="124">
        <f t="shared" si="1"/>
        <v>0</v>
      </c>
      <c r="U27" s="124">
        <f t="shared" si="1"/>
        <v>0</v>
      </c>
      <c r="V27" s="124">
        <f t="shared" si="1"/>
        <v>2.45</v>
      </c>
      <c r="W27" s="124">
        <f t="shared" si="1"/>
        <v>0</v>
      </c>
      <c r="X27" s="124">
        <f t="shared" si="1"/>
        <v>0</v>
      </c>
      <c r="Y27" s="124">
        <f t="shared" si="1"/>
        <v>0</v>
      </c>
      <c r="Z27" s="124">
        <f t="shared" si="1"/>
        <v>0</v>
      </c>
      <c r="AA27" s="124">
        <f t="shared" si="1"/>
        <v>0</v>
      </c>
      <c r="AB27" s="124">
        <f t="shared" si="1"/>
        <v>0</v>
      </c>
      <c r="AC27" s="124">
        <f t="shared" si="1"/>
        <v>0</v>
      </c>
      <c r="AD27" s="124">
        <f t="shared" si="1"/>
        <v>0</v>
      </c>
      <c r="AE27" s="124">
        <f t="shared" si="1"/>
        <v>0</v>
      </c>
      <c r="AF27" s="124">
        <f t="shared" si="1"/>
        <v>0</v>
      </c>
      <c r="AG27" s="124">
        <f t="shared" si="1"/>
        <v>0</v>
      </c>
      <c r="AH27" s="124">
        <f t="shared" si="1"/>
        <v>0</v>
      </c>
    </row>
    <row r="28" spans="1:34" ht="36">
      <c r="A28" s="94" t="s">
        <v>501</v>
      </c>
      <c r="B28" s="123" t="s">
        <v>905</v>
      </c>
      <c r="C28" s="19"/>
      <c r="D28" s="124" t="s">
        <v>936</v>
      </c>
      <c r="E28" s="124" t="s">
        <v>936</v>
      </c>
      <c r="F28" s="124" t="s">
        <v>936</v>
      </c>
      <c r="G28" s="124" t="s">
        <v>936</v>
      </c>
      <c r="H28" s="124" t="s">
        <v>936</v>
      </c>
      <c r="I28" s="124" t="s">
        <v>936</v>
      </c>
      <c r="J28" s="124" t="s">
        <v>936</v>
      </c>
      <c r="K28" s="124" t="s">
        <v>936</v>
      </c>
      <c r="L28" s="124" t="s">
        <v>936</v>
      </c>
      <c r="M28" s="124" t="s">
        <v>936</v>
      </c>
      <c r="N28" s="124" t="s">
        <v>936</v>
      </c>
      <c r="O28" s="124" t="s">
        <v>936</v>
      </c>
      <c r="P28" s="124" t="s">
        <v>936</v>
      </c>
      <c r="Q28" s="124" t="s">
        <v>936</v>
      </c>
      <c r="R28" s="124" t="s">
        <v>936</v>
      </c>
      <c r="S28" s="124" t="s">
        <v>936</v>
      </c>
      <c r="T28" s="124" t="s">
        <v>936</v>
      </c>
      <c r="U28" s="124" t="s">
        <v>936</v>
      </c>
      <c r="V28" s="124" t="s">
        <v>936</v>
      </c>
      <c r="W28" s="124" t="s">
        <v>936</v>
      </c>
      <c r="X28" s="124" t="s">
        <v>936</v>
      </c>
      <c r="Y28" s="124" t="s">
        <v>936</v>
      </c>
      <c r="Z28" s="124" t="s">
        <v>936</v>
      </c>
      <c r="AA28" s="124" t="s">
        <v>936</v>
      </c>
      <c r="AB28" s="124" t="s">
        <v>936</v>
      </c>
      <c r="AC28" s="124" t="s">
        <v>936</v>
      </c>
      <c r="AD28" s="124" t="s">
        <v>936</v>
      </c>
      <c r="AE28" s="124" t="s">
        <v>936</v>
      </c>
      <c r="AF28" s="124" t="s">
        <v>936</v>
      </c>
      <c r="AG28" s="124" t="s">
        <v>936</v>
      </c>
      <c r="AH28" s="124" t="s">
        <v>936</v>
      </c>
    </row>
    <row r="29" spans="1:34" ht="72">
      <c r="A29" s="94" t="s">
        <v>499</v>
      </c>
      <c r="B29" s="123" t="s">
        <v>906</v>
      </c>
      <c r="C29" s="19"/>
      <c r="D29" s="124" t="s">
        <v>936</v>
      </c>
      <c r="E29" s="124" t="s">
        <v>936</v>
      </c>
      <c r="F29" s="124" t="s">
        <v>936</v>
      </c>
      <c r="G29" s="124" t="s">
        <v>936</v>
      </c>
      <c r="H29" s="124" t="s">
        <v>936</v>
      </c>
      <c r="I29" s="124" t="s">
        <v>936</v>
      </c>
      <c r="J29" s="124" t="s">
        <v>936</v>
      </c>
      <c r="K29" s="124" t="s">
        <v>936</v>
      </c>
      <c r="L29" s="124" t="s">
        <v>936</v>
      </c>
      <c r="M29" s="124" t="s">
        <v>936</v>
      </c>
      <c r="N29" s="124" t="s">
        <v>936</v>
      </c>
      <c r="O29" s="124" t="s">
        <v>936</v>
      </c>
      <c r="P29" s="124" t="s">
        <v>936</v>
      </c>
      <c r="Q29" s="124" t="s">
        <v>936</v>
      </c>
      <c r="R29" s="124" t="s">
        <v>936</v>
      </c>
      <c r="S29" s="124" t="s">
        <v>936</v>
      </c>
      <c r="T29" s="124" t="s">
        <v>936</v>
      </c>
      <c r="U29" s="124" t="s">
        <v>936</v>
      </c>
      <c r="V29" s="124" t="s">
        <v>936</v>
      </c>
      <c r="W29" s="124" t="s">
        <v>936</v>
      </c>
      <c r="X29" s="124" t="s">
        <v>936</v>
      </c>
      <c r="Y29" s="124" t="s">
        <v>936</v>
      </c>
      <c r="Z29" s="124" t="s">
        <v>936</v>
      </c>
      <c r="AA29" s="124" t="s">
        <v>936</v>
      </c>
      <c r="AB29" s="124" t="s">
        <v>936</v>
      </c>
      <c r="AC29" s="124" t="s">
        <v>936</v>
      </c>
      <c r="AD29" s="124" t="s">
        <v>936</v>
      </c>
      <c r="AE29" s="124" t="s">
        <v>936</v>
      </c>
      <c r="AF29" s="124" t="s">
        <v>936</v>
      </c>
      <c r="AG29" s="124" t="s">
        <v>936</v>
      </c>
      <c r="AH29" s="124" t="s">
        <v>936</v>
      </c>
    </row>
    <row r="30" spans="1:34" ht="96">
      <c r="A30" s="94" t="s">
        <v>497</v>
      </c>
      <c r="B30" s="123" t="s">
        <v>907</v>
      </c>
      <c r="C30" s="19"/>
      <c r="D30" s="124" t="s">
        <v>936</v>
      </c>
      <c r="E30" s="124" t="s">
        <v>936</v>
      </c>
      <c r="F30" s="124" t="s">
        <v>936</v>
      </c>
      <c r="G30" s="124" t="s">
        <v>936</v>
      </c>
      <c r="H30" s="124" t="s">
        <v>936</v>
      </c>
      <c r="I30" s="124" t="s">
        <v>936</v>
      </c>
      <c r="J30" s="124" t="s">
        <v>936</v>
      </c>
      <c r="K30" s="124" t="s">
        <v>936</v>
      </c>
      <c r="L30" s="124" t="s">
        <v>936</v>
      </c>
      <c r="M30" s="124" t="s">
        <v>936</v>
      </c>
      <c r="N30" s="124" t="s">
        <v>936</v>
      </c>
      <c r="O30" s="124" t="s">
        <v>936</v>
      </c>
      <c r="P30" s="124" t="s">
        <v>936</v>
      </c>
      <c r="Q30" s="124" t="s">
        <v>936</v>
      </c>
      <c r="R30" s="124" t="s">
        <v>936</v>
      </c>
      <c r="S30" s="124" t="s">
        <v>936</v>
      </c>
      <c r="T30" s="124" t="s">
        <v>936</v>
      </c>
      <c r="U30" s="124" t="s">
        <v>936</v>
      </c>
      <c r="V30" s="124" t="s">
        <v>936</v>
      </c>
      <c r="W30" s="124" t="s">
        <v>936</v>
      </c>
      <c r="X30" s="124" t="s">
        <v>936</v>
      </c>
      <c r="Y30" s="124" t="s">
        <v>936</v>
      </c>
      <c r="Z30" s="124" t="s">
        <v>936</v>
      </c>
      <c r="AA30" s="124" t="s">
        <v>936</v>
      </c>
      <c r="AB30" s="124" t="s">
        <v>936</v>
      </c>
      <c r="AC30" s="124" t="s">
        <v>936</v>
      </c>
      <c r="AD30" s="124" t="s">
        <v>936</v>
      </c>
      <c r="AE30" s="124" t="s">
        <v>936</v>
      </c>
      <c r="AF30" s="124" t="s">
        <v>936</v>
      </c>
      <c r="AG30" s="124" t="s">
        <v>936</v>
      </c>
      <c r="AH30" s="124" t="s">
        <v>936</v>
      </c>
    </row>
    <row r="31" spans="1:34" ht="96">
      <c r="A31" s="94" t="s">
        <v>492</v>
      </c>
      <c r="B31" s="123" t="s">
        <v>908</v>
      </c>
      <c r="C31" s="19"/>
      <c r="D31" s="124" t="s">
        <v>936</v>
      </c>
      <c r="E31" s="124" t="s">
        <v>936</v>
      </c>
      <c r="F31" s="124" t="s">
        <v>936</v>
      </c>
      <c r="G31" s="124" t="s">
        <v>936</v>
      </c>
      <c r="H31" s="124" t="s">
        <v>936</v>
      </c>
      <c r="I31" s="124" t="s">
        <v>936</v>
      </c>
      <c r="J31" s="124" t="s">
        <v>936</v>
      </c>
      <c r="K31" s="124" t="s">
        <v>936</v>
      </c>
      <c r="L31" s="124" t="s">
        <v>936</v>
      </c>
      <c r="M31" s="124" t="s">
        <v>936</v>
      </c>
      <c r="N31" s="124" t="s">
        <v>936</v>
      </c>
      <c r="O31" s="124" t="s">
        <v>936</v>
      </c>
      <c r="P31" s="124" t="s">
        <v>936</v>
      </c>
      <c r="Q31" s="124" t="s">
        <v>936</v>
      </c>
      <c r="R31" s="124" t="s">
        <v>936</v>
      </c>
      <c r="S31" s="124" t="s">
        <v>936</v>
      </c>
      <c r="T31" s="124" t="s">
        <v>936</v>
      </c>
      <c r="U31" s="124" t="s">
        <v>936</v>
      </c>
      <c r="V31" s="124" t="s">
        <v>936</v>
      </c>
      <c r="W31" s="124" t="s">
        <v>936</v>
      </c>
      <c r="X31" s="124" t="s">
        <v>936</v>
      </c>
      <c r="Y31" s="124" t="s">
        <v>936</v>
      </c>
      <c r="Z31" s="124" t="s">
        <v>936</v>
      </c>
      <c r="AA31" s="124" t="s">
        <v>936</v>
      </c>
      <c r="AB31" s="124" t="s">
        <v>936</v>
      </c>
      <c r="AC31" s="124" t="s">
        <v>936</v>
      </c>
      <c r="AD31" s="124" t="s">
        <v>936</v>
      </c>
      <c r="AE31" s="124" t="s">
        <v>936</v>
      </c>
      <c r="AF31" s="124" t="s">
        <v>936</v>
      </c>
      <c r="AG31" s="124" t="s">
        <v>936</v>
      </c>
      <c r="AH31" s="124" t="s">
        <v>936</v>
      </c>
    </row>
    <row r="32" spans="1:34" ht="84">
      <c r="A32" s="94" t="s">
        <v>490</v>
      </c>
      <c r="B32" s="123" t="s">
        <v>909</v>
      </c>
      <c r="C32" s="19"/>
      <c r="D32" s="124" t="s">
        <v>936</v>
      </c>
      <c r="E32" s="124" t="s">
        <v>936</v>
      </c>
      <c r="F32" s="124" t="s">
        <v>936</v>
      </c>
      <c r="G32" s="124" t="s">
        <v>936</v>
      </c>
      <c r="H32" s="124" t="s">
        <v>936</v>
      </c>
      <c r="I32" s="124" t="s">
        <v>936</v>
      </c>
      <c r="J32" s="124" t="s">
        <v>936</v>
      </c>
      <c r="K32" s="124" t="s">
        <v>936</v>
      </c>
      <c r="L32" s="124" t="s">
        <v>936</v>
      </c>
      <c r="M32" s="124" t="s">
        <v>936</v>
      </c>
      <c r="N32" s="124" t="s">
        <v>936</v>
      </c>
      <c r="O32" s="124" t="s">
        <v>936</v>
      </c>
      <c r="P32" s="124" t="s">
        <v>936</v>
      </c>
      <c r="Q32" s="124" t="s">
        <v>936</v>
      </c>
      <c r="R32" s="124" t="s">
        <v>936</v>
      </c>
      <c r="S32" s="124" t="s">
        <v>936</v>
      </c>
      <c r="T32" s="124" t="s">
        <v>936</v>
      </c>
      <c r="U32" s="124" t="s">
        <v>936</v>
      </c>
      <c r="V32" s="124" t="s">
        <v>936</v>
      </c>
      <c r="W32" s="124" t="s">
        <v>936</v>
      </c>
      <c r="X32" s="124" t="s">
        <v>936</v>
      </c>
      <c r="Y32" s="124" t="s">
        <v>936</v>
      </c>
      <c r="Z32" s="124" t="s">
        <v>936</v>
      </c>
      <c r="AA32" s="124" t="s">
        <v>936</v>
      </c>
      <c r="AB32" s="124" t="s">
        <v>936</v>
      </c>
      <c r="AC32" s="124" t="s">
        <v>936</v>
      </c>
      <c r="AD32" s="124" t="s">
        <v>936</v>
      </c>
      <c r="AE32" s="124" t="s">
        <v>936</v>
      </c>
      <c r="AF32" s="124" t="s">
        <v>936</v>
      </c>
      <c r="AG32" s="124" t="s">
        <v>936</v>
      </c>
      <c r="AH32" s="124" t="s">
        <v>936</v>
      </c>
    </row>
    <row r="33" spans="1:34" ht="72">
      <c r="A33" s="94" t="s">
        <v>470</v>
      </c>
      <c r="B33" s="123" t="s">
        <v>910</v>
      </c>
      <c r="C33" s="19"/>
      <c r="D33" s="124" t="s">
        <v>936</v>
      </c>
      <c r="E33" s="124" t="s">
        <v>936</v>
      </c>
      <c r="F33" s="124" t="s">
        <v>936</v>
      </c>
      <c r="G33" s="124" t="s">
        <v>936</v>
      </c>
      <c r="H33" s="124" t="s">
        <v>936</v>
      </c>
      <c r="I33" s="124" t="s">
        <v>936</v>
      </c>
      <c r="J33" s="124" t="s">
        <v>936</v>
      </c>
      <c r="K33" s="124" t="s">
        <v>936</v>
      </c>
      <c r="L33" s="124" t="s">
        <v>936</v>
      </c>
      <c r="M33" s="124" t="s">
        <v>936</v>
      </c>
      <c r="N33" s="124" t="s">
        <v>936</v>
      </c>
      <c r="O33" s="124" t="s">
        <v>936</v>
      </c>
      <c r="P33" s="124" t="s">
        <v>936</v>
      </c>
      <c r="Q33" s="124" t="s">
        <v>936</v>
      </c>
      <c r="R33" s="124" t="s">
        <v>936</v>
      </c>
      <c r="S33" s="124" t="s">
        <v>936</v>
      </c>
      <c r="T33" s="124" t="s">
        <v>936</v>
      </c>
      <c r="U33" s="124" t="s">
        <v>936</v>
      </c>
      <c r="V33" s="124" t="s">
        <v>936</v>
      </c>
      <c r="W33" s="124" t="s">
        <v>936</v>
      </c>
      <c r="X33" s="124" t="s">
        <v>936</v>
      </c>
      <c r="Y33" s="124" t="s">
        <v>936</v>
      </c>
      <c r="Z33" s="124" t="s">
        <v>936</v>
      </c>
      <c r="AA33" s="124" t="s">
        <v>936</v>
      </c>
      <c r="AB33" s="124" t="s">
        <v>936</v>
      </c>
      <c r="AC33" s="124" t="s">
        <v>936</v>
      </c>
      <c r="AD33" s="124" t="s">
        <v>936</v>
      </c>
      <c r="AE33" s="124" t="s">
        <v>936</v>
      </c>
      <c r="AF33" s="124" t="s">
        <v>936</v>
      </c>
      <c r="AG33" s="124" t="s">
        <v>936</v>
      </c>
      <c r="AH33" s="124" t="s">
        <v>936</v>
      </c>
    </row>
    <row r="34" spans="1:34" ht="120">
      <c r="A34" s="94" t="s">
        <v>468</v>
      </c>
      <c r="B34" s="123" t="s">
        <v>911</v>
      </c>
      <c r="C34" s="19"/>
      <c r="D34" s="124" t="s">
        <v>936</v>
      </c>
      <c r="E34" s="124" t="s">
        <v>936</v>
      </c>
      <c r="F34" s="124" t="s">
        <v>936</v>
      </c>
      <c r="G34" s="124" t="s">
        <v>936</v>
      </c>
      <c r="H34" s="124" t="s">
        <v>936</v>
      </c>
      <c r="I34" s="124" t="s">
        <v>936</v>
      </c>
      <c r="J34" s="124" t="s">
        <v>936</v>
      </c>
      <c r="K34" s="124" t="s">
        <v>936</v>
      </c>
      <c r="L34" s="124" t="s">
        <v>936</v>
      </c>
      <c r="M34" s="124" t="s">
        <v>936</v>
      </c>
      <c r="N34" s="124" t="s">
        <v>936</v>
      </c>
      <c r="O34" s="124" t="s">
        <v>936</v>
      </c>
      <c r="P34" s="124" t="s">
        <v>936</v>
      </c>
      <c r="Q34" s="124" t="s">
        <v>936</v>
      </c>
      <c r="R34" s="124" t="s">
        <v>936</v>
      </c>
      <c r="S34" s="124" t="s">
        <v>936</v>
      </c>
      <c r="T34" s="124" t="s">
        <v>936</v>
      </c>
      <c r="U34" s="124" t="s">
        <v>936</v>
      </c>
      <c r="V34" s="124" t="s">
        <v>936</v>
      </c>
      <c r="W34" s="124" t="s">
        <v>936</v>
      </c>
      <c r="X34" s="124" t="s">
        <v>936</v>
      </c>
      <c r="Y34" s="124" t="s">
        <v>936</v>
      </c>
      <c r="Z34" s="124" t="s">
        <v>936</v>
      </c>
      <c r="AA34" s="124" t="s">
        <v>936</v>
      </c>
      <c r="AB34" s="124" t="s">
        <v>936</v>
      </c>
      <c r="AC34" s="124" t="s">
        <v>936</v>
      </c>
      <c r="AD34" s="124" t="s">
        <v>936</v>
      </c>
      <c r="AE34" s="124" t="s">
        <v>936</v>
      </c>
      <c r="AF34" s="124" t="s">
        <v>936</v>
      </c>
      <c r="AG34" s="124" t="s">
        <v>936</v>
      </c>
      <c r="AH34" s="124" t="s">
        <v>936</v>
      </c>
    </row>
    <row r="35" spans="1:34" ht="72">
      <c r="A35" s="94" t="s">
        <v>467</v>
      </c>
      <c r="B35" s="123" t="s">
        <v>912</v>
      </c>
      <c r="C35" s="19"/>
      <c r="D35" s="124" t="s">
        <v>936</v>
      </c>
      <c r="E35" s="124" t="s">
        <v>936</v>
      </c>
      <c r="F35" s="124" t="s">
        <v>936</v>
      </c>
      <c r="G35" s="124" t="s">
        <v>936</v>
      </c>
      <c r="H35" s="124" t="s">
        <v>936</v>
      </c>
      <c r="I35" s="124" t="s">
        <v>936</v>
      </c>
      <c r="J35" s="124" t="s">
        <v>936</v>
      </c>
      <c r="K35" s="124" t="s">
        <v>936</v>
      </c>
      <c r="L35" s="124" t="s">
        <v>936</v>
      </c>
      <c r="M35" s="124" t="s">
        <v>936</v>
      </c>
      <c r="N35" s="124" t="s">
        <v>936</v>
      </c>
      <c r="O35" s="124" t="s">
        <v>936</v>
      </c>
      <c r="P35" s="124" t="s">
        <v>936</v>
      </c>
      <c r="Q35" s="124" t="s">
        <v>936</v>
      </c>
      <c r="R35" s="124" t="s">
        <v>936</v>
      </c>
      <c r="S35" s="124" t="s">
        <v>936</v>
      </c>
      <c r="T35" s="124" t="s">
        <v>936</v>
      </c>
      <c r="U35" s="124" t="s">
        <v>936</v>
      </c>
      <c r="V35" s="124" t="s">
        <v>936</v>
      </c>
      <c r="W35" s="124" t="s">
        <v>936</v>
      </c>
      <c r="X35" s="124" t="s">
        <v>936</v>
      </c>
      <c r="Y35" s="124" t="s">
        <v>936</v>
      </c>
      <c r="Z35" s="124" t="s">
        <v>936</v>
      </c>
      <c r="AA35" s="124" t="s">
        <v>936</v>
      </c>
      <c r="AB35" s="124" t="s">
        <v>936</v>
      </c>
      <c r="AC35" s="124" t="s">
        <v>936</v>
      </c>
      <c r="AD35" s="124" t="s">
        <v>936</v>
      </c>
      <c r="AE35" s="124" t="s">
        <v>936</v>
      </c>
      <c r="AF35" s="124" t="s">
        <v>936</v>
      </c>
      <c r="AG35" s="124" t="s">
        <v>936</v>
      </c>
      <c r="AH35" s="124" t="s">
        <v>936</v>
      </c>
    </row>
    <row r="36" spans="1:34" ht="84">
      <c r="A36" s="94" t="s">
        <v>465</v>
      </c>
      <c r="B36" s="123" t="s">
        <v>913</v>
      </c>
      <c r="C36" s="19"/>
      <c r="D36" s="124" t="s">
        <v>936</v>
      </c>
      <c r="E36" s="124" t="s">
        <v>936</v>
      </c>
      <c r="F36" s="124" t="s">
        <v>936</v>
      </c>
      <c r="G36" s="124" t="s">
        <v>936</v>
      </c>
      <c r="H36" s="124" t="s">
        <v>936</v>
      </c>
      <c r="I36" s="124" t="s">
        <v>936</v>
      </c>
      <c r="J36" s="124" t="s">
        <v>936</v>
      </c>
      <c r="K36" s="124" t="s">
        <v>936</v>
      </c>
      <c r="L36" s="124" t="s">
        <v>936</v>
      </c>
      <c r="M36" s="124" t="s">
        <v>936</v>
      </c>
      <c r="N36" s="124" t="s">
        <v>936</v>
      </c>
      <c r="O36" s="124" t="s">
        <v>936</v>
      </c>
      <c r="P36" s="124" t="s">
        <v>936</v>
      </c>
      <c r="Q36" s="124" t="s">
        <v>936</v>
      </c>
      <c r="R36" s="124" t="s">
        <v>936</v>
      </c>
      <c r="S36" s="124" t="s">
        <v>936</v>
      </c>
      <c r="T36" s="124" t="s">
        <v>936</v>
      </c>
      <c r="U36" s="124" t="s">
        <v>936</v>
      </c>
      <c r="V36" s="124" t="s">
        <v>936</v>
      </c>
      <c r="W36" s="124" t="s">
        <v>936</v>
      </c>
      <c r="X36" s="124" t="s">
        <v>936</v>
      </c>
      <c r="Y36" s="124" t="s">
        <v>936</v>
      </c>
      <c r="Z36" s="124" t="s">
        <v>936</v>
      </c>
      <c r="AA36" s="124" t="s">
        <v>936</v>
      </c>
      <c r="AB36" s="124" t="s">
        <v>936</v>
      </c>
      <c r="AC36" s="124" t="s">
        <v>936</v>
      </c>
      <c r="AD36" s="124" t="s">
        <v>936</v>
      </c>
      <c r="AE36" s="124" t="s">
        <v>936</v>
      </c>
      <c r="AF36" s="124" t="s">
        <v>936</v>
      </c>
      <c r="AG36" s="124" t="s">
        <v>936</v>
      </c>
      <c r="AH36" s="124" t="s">
        <v>936</v>
      </c>
    </row>
    <row r="37" spans="1:34" ht="72">
      <c r="A37" s="94" t="s">
        <v>914</v>
      </c>
      <c r="B37" s="123" t="s">
        <v>915</v>
      </c>
      <c r="C37" s="19"/>
      <c r="D37" s="124" t="s">
        <v>936</v>
      </c>
      <c r="E37" s="124" t="s">
        <v>936</v>
      </c>
      <c r="F37" s="124" t="s">
        <v>936</v>
      </c>
      <c r="G37" s="124" t="s">
        <v>936</v>
      </c>
      <c r="H37" s="124" t="s">
        <v>936</v>
      </c>
      <c r="I37" s="124" t="s">
        <v>936</v>
      </c>
      <c r="J37" s="124" t="s">
        <v>936</v>
      </c>
      <c r="K37" s="124" t="s">
        <v>936</v>
      </c>
      <c r="L37" s="124" t="s">
        <v>936</v>
      </c>
      <c r="M37" s="124" t="s">
        <v>936</v>
      </c>
      <c r="N37" s="124" t="s">
        <v>936</v>
      </c>
      <c r="O37" s="124" t="s">
        <v>936</v>
      </c>
      <c r="P37" s="124" t="s">
        <v>936</v>
      </c>
      <c r="Q37" s="124" t="s">
        <v>936</v>
      </c>
      <c r="R37" s="124" t="s">
        <v>936</v>
      </c>
      <c r="S37" s="124" t="s">
        <v>936</v>
      </c>
      <c r="T37" s="124" t="s">
        <v>936</v>
      </c>
      <c r="U37" s="124" t="s">
        <v>936</v>
      </c>
      <c r="V37" s="124" t="s">
        <v>936</v>
      </c>
      <c r="W37" s="124" t="s">
        <v>936</v>
      </c>
      <c r="X37" s="124" t="s">
        <v>936</v>
      </c>
      <c r="Y37" s="124" t="s">
        <v>936</v>
      </c>
      <c r="Z37" s="124" t="s">
        <v>936</v>
      </c>
      <c r="AA37" s="124" t="s">
        <v>936</v>
      </c>
      <c r="AB37" s="124" t="s">
        <v>936</v>
      </c>
      <c r="AC37" s="124" t="s">
        <v>936</v>
      </c>
      <c r="AD37" s="124" t="s">
        <v>936</v>
      </c>
      <c r="AE37" s="124" t="s">
        <v>936</v>
      </c>
      <c r="AF37" s="124" t="s">
        <v>936</v>
      </c>
      <c r="AG37" s="124" t="s">
        <v>936</v>
      </c>
      <c r="AH37" s="124" t="s">
        <v>936</v>
      </c>
    </row>
    <row r="38" spans="1:34" ht="192">
      <c r="A38" s="94" t="s">
        <v>914</v>
      </c>
      <c r="B38" s="123" t="s">
        <v>916</v>
      </c>
      <c r="C38" s="19"/>
      <c r="D38" s="124" t="s">
        <v>936</v>
      </c>
      <c r="E38" s="124" t="s">
        <v>936</v>
      </c>
      <c r="F38" s="124" t="s">
        <v>936</v>
      </c>
      <c r="G38" s="124" t="s">
        <v>936</v>
      </c>
      <c r="H38" s="124" t="s">
        <v>936</v>
      </c>
      <c r="I38" s="124" t="s">
        <v>936</v>
      </c>
      <c r="J38" s="124" t="s">
        <v>936</v>
      </c>
      <c r="K38" s="124" t="s">
        <v>936</v>
      </c>
      <c r="L38" s="124" t="s">
        <v>936</v>
      </c>
      <c r="M38" s="124" t="s">
        <v>936</v>
      </c>
      <c r="N38" s="124" t="s">
        <v>936</v>
      </c>
      <c r="O38" s="124" t="s">
        <v>936</v>
      </c>
      <c r="P38" s="124" t="s">
        <v>936</v>
      </c>
      <c r="Q38" s="124" t="s">
        <v>936</v>
      </c>
      <c r="R38" s="124" t="s">
        <v>936</v>
      </c>
      <c r="S38" s="124" t="s">
        <v>936</v>
      </c>
      <c r="T38" s="124" t="s">
        <v>936</v>
      </c>
      <c r="U38" s="124" t="s">
        <v>936</v>
      </c>
      <c r="V38" s="124" t="s">
        <v>936</v>
      </c>
      <c r="W38" s="124" t="s">
        <v>936</v>
      </c>
      <c r="X38" s="124" t="s">
        <v>936</v>
      </c>
      <c r="Y38" s="124" t="s">
        <v>936</v>
      </c>
      <c r="Z38" s="124" t="s">
        <v>936</v>
      </c>
      <c r="AA38" s="124" t="s">
        <v>936</v>
      </c>
      <c r="AB38" s="124" t="s">
        <v>936</v>
      </c>
      <c r="AC38" s="124" t="s">
        <v>936</v>
      </c>
      <c r="AD38" s="124" t="s">
        <v>936</v>
      </c>
      <c r="AE38" s="124" t="s">
        <v>936</v>
      </c>
      <c r="AF38" s="124" t="s">
        <v>936</v>
      </c>
      <c r="AG38" s="124" t="s">
        <v>936</v>
      </c>
      <c r="AH38" s="124" t="s">
        <v>936</v>
      </c>
    </row>
    <row r="39" spans="1:34" ht="168">
      <c r="A39" s="94" t="s">
        <v>914</v>
      </c>
      <c r="B39" s="123" t="s">
        <v>917</v>
      </c>
      <c r="C39" s="19"/>
      <c r="D39" s="124" t="s">
        <v>936</v>
      </c>
      <c r="E39" s="124" t="s">
        <v>936</v>
      </c>
      <c r="F39" s="124" t="s">
        <v>936</v>
      </c>
      <c r="G39" s="124" t="s">
        <v>936</v>
      </c>
      <c r="H39" s="124" t="s">
        <v>936</v>
      </c>
      <c r="I39" s="124" t="s">
        <v>936</v>
      </c>
      <c r="J39" s="124" t="s">
        <v>936</v>
      </c>
      <c r="K39" s="124" t="s">
        <v>936</v>
      </c>
      <c r="L39" s="124" t="s">
        <v>936</v>
      </c>
      <c r="M39" s="124" t="s">
        <v>936</v>
      </c>
      <c r="N39" s="124" t="s">
        <v>936</v>
      </c>
      <c r="O39" s="124" t="s">
        <v>936</v>
      </c>
      <c r="P39" s="124" t="s">
        <v>936</v>
      </c>
      <c r="Q39" s="124" t="s">
        <v>936</v>
      </c>
      <c r="R39" s="124" t="s">
        <v>936</v>
      </c>
      <c r="S39" s="124" t="s">
        <v>936</v>
      </c>
      <c r="T39" s="124" t="s">
        <v>936</v>
      </c>
      <c r="U39" s="124" t="s">
        <v>936</v>
      </c>
      <c r="V39" s="124" t="s">
        <v>936</v>
      </c>
      <c r="W39" s="124" t="s">
        <v>936</v>
      </c>
      <c r="X39" s="124" t="s">
        <v>936</v>
      </c>
      <c r="Y39" s="124" t="s">
        <v>936</v>
      </c>
      <c r="Z39" s="124" t="s">
        <v>936</v>
      </c>
      <c r="AA39" s="124" t="s">
        <v>936</v>
      </c>
      <c r="AB39" s="124" t="s">
        <v>936</v>
      </c>
      <c r="AC39" s="124" t="s">
        <v>936</v>
      </c>
      <c r="AD39" s="124" t="s">
        <v>936</v>
      </c>
      <c r="AE39" s="124" t="s">
        <v>936</v>
      </c>
      <c r="AF39" s="124" t="s">
        <v>936</v>
      </c>
      <c r="AG39" s="124" t="s">
        <v>936</v>
      </c>
      <c r="AH39" s="124" t="s">
        <v>936</v>
      </c>
    </row>
    <row r="40" spans="1:34" ht="180">
      <c r="A40" s="94" t="s">
        <v>914</v>
      </c>
      <c r="B40" s="123" t="s">
        <v>918</v>
      </c>
      <c r="C40" s="19"/>
      <c r="D40" s="124" t="s">
        <v>936</v>
      </c>
      <c r="E40" s="124" t="s">
        <v>936</v>
      </c>
      <c r="F40" s="124" t="s">
        <v>936</v>
      </c>
      <c r="G40" s="124" t="s">
        <v>936</v>
      </c>
      <c r="H40" s="124" t="s">
        <v>936</v>
      </c>
      <c r="I40" s="124" t="s">
        <v>936</v>
      </c>
      <c r="J40" s="124" t="s">
        <v>936</v>
      </c>
      <c r="K40" s="124" t="s">
        <v>936</v>
      </c>
      <c r="L40" s="124" t="s">
        <v>936</v>
      </c>
      <c r="M40" s="124" t="s">
        <v>936</v>
      </c>
      <c r="N40" s="124" t="s">
        <v>936</v>
      </c>
      <c r="O40" s="124" t="s">
        <v>936</v>
      </c>
      <c r="P40" s="124" t="s">
        <v>936</v>
      </c>
      <c r="Q40" s="124" t="s">
        <v>936</v>
      </c>
      <c r="R40" s="124" t="s">
        <v>936</v>
      </c>
      <c r="S40" s="124" t="s">
        <v>936</v>
      </c>
      <c r="T40" s="124" t="s">
        <v>936</v>
      </c>
      <c r="U40" s="124" t="s">
        <v>936</v>
      </c>
      <c r="V40" s="124" t="s">
        <v>936</v>
      </c>
      <c r="W40" s="124" t="s">
        <v>936</v>
      </c>
      <c r="X40" s="124" t="s">
        <v>936</v>
      </c>
      <c r="Y40" s="124" t="s">
        <v>936</v>
      </c>
      <c r="Z40" s="124" t="s">
        <v>936</v>
      </c>
      <c r="AA40" s="124" t="s">
        <v>936</v>
      </c>
      <c r="AB40" s="124" t="s">
        <v>936</v>
      </c>
      <c r="AC40" s="124" t="s">
        <v>936</v>
      </c>
      <c r="AD40" s="124" t="s">
        <v>936</v>
      </c>
      <c r="AE40" s="124" t="s">
        <v>936</v>
      </c>
      <c r="AF40" s="124" t="s">
        <v>936</v>
      </c>
      <c r="AG40" s="124" t="s">
        <v>936</v>
      </c>
      <c r="AH40" s="124" t="s">
        <v>936</v>
      </c>
    </row>
    <row r="41" spans="1:34" ht="72">
      <c r="A41" s="94" t="s">
        <v>919</v>
      </c>
      <c r="B41" s="123" t="s">
        <v>915</v>
      </c>
      <c r="C41" s="19"/>
      <c r="D41" s="124" t="s">
        <v>936</v>
      </c>
      <c r="E41" s="124" t="s">
        <v>936</v>
      </c>
      <c r="F41" s="124" t="s">
        <v>936</v>
      </c>
      <c r="G41" s="124" t="s">
        <v>936</v>
      </c>
      <c r="H41" s="124" t="s">
        <v>936</v>
      </c>
      <c r="I41" s="124" t="s">
        <v>936</v>
      </c>
      <c r="J41" s="124" t="s">
        <v>936</v>
      </c>
      <c r="K41" s="124" t="s">
        <v>936</v>
      </c>
      <c r="L41" s="124" t="s">
        <v>936</v>
      </c>
      <c r="M41" s="124" t="s">
        <v>936</v>
      </c>
      <c r="N41" s="124" t="s">
        <v>936</v>
      </c>
      <c r="O41" s="124" t="s">
        <v>936</v>
      </c>
      <c r="P41" s="124" t="s">
        <v>936</v>
      </c>
      <c r="Q41" s="124" t="s">
        <v>936</v>
      </c>
      <c r="R41" s="124" t="s">
        <v>936</v>
      </c>
      <c r="S41" s="124" t="s">
        <v>936</v>
      </c>
      <c r="T41" s="124" t="s">
        <v>936</v>
      </c>
      <c r="U41" s="124" t="s">
        <v>936</v>
      </c>
      <c r="V41" s="124" t="s">
        <v>936</v>
      </c>
      <c r="W41" s="124" t="s">
        <v>936</v>
      </c>
      <c r="X41" s="124" t="s">
        <v>936</v>
      </c>
      <c r="Y41" s="124" t="s">
        <v>936</v>
      </c>
      <c r="Z41" s="124" t="s">
        <v>936</v>
      </c>
      <c r="AA41" s="124" t="s">
        <v>936</v>
      </c>
      <c r="AB41" s="124" t="s">
        <v>936</v>
      </c>
      <c r="AC41" s="124" t="s">
        <v>936</v>
      </c>
      <c r="AD41" s="124" t="s">
        <v>936</v>
      </c>
      <c r="AE41" s="124" t="s">
        <v>936</v>
      </c>
      <c r="AF41" s="124" t="s">
        <v>936</v>
      </c>
      <c r="AG41" s="124" t="s">
        <v>936</v>
      </c>
      <c r="AH41" s="124" t="s">
        <v>936</v>
      </c>
    </row>
    <row r="42" spans="1:34" ht="192">
      <c r="A42" s="94" t="s">
        <v>919</v>
      </c>
      <c r="B42" s="123" t="s">
        <v>916</v>
      </c>
      <c r="C42" s="19"/>
      <c r="D42" s="124" t="s">
        <v>936</v>
      </c>
      <c r="E42" s="124" t="s">
        <v>936</v>
      </c>
      <c r="F42" s="124" t="s">
        <v>936</v>
      </c>
      <c r="G42" s="124" t="s">
        <v>936</v>
      </c>
      <c r="H42" s="124" t="s">
        <v>936</v>
      </c>
      <c r="I42" s="124" t="s">
        <v>936</v>
      </c>
      <c r="J42" s="124" t="s">
        <v>936</v>
      </c>
      <c r="K42" s="124" t="s">
        <v>936</v>
      </c>
      <c r="L42" s="124" t="s">
        <v>936</v>
      </c>
      <c r="M42" s="124" t="s">
        <v>936</v>
      </c>
      <c r="N42" s="124" t="s">
        <v>936</v>
      </c>
      <c r="O42" s="124" t="s">
        <v>936</v>
      </c>
      <c r="P42" s="124" t="s">
        <v>936</v>
      </c>
      <c r="Q42" s="124" t="s">
        <v>936</v>
      </c>
      <c r="R42" s="124" t="s">
        <v>936</v>
      </c>
      <c r="S42" s="124" t="s">
        <v>936</v>
      </c>
      <c r="T42" s="124" t="s">
        <v>936</v>
      </c>
      <c r="U42" s="124" t="s">
        <v>936</v>
      </c>
      <c r="V42" s="124" t="s">
        <v>936</v>
      </c>
      <c r="W42" s="124" t="s">
        <v>936</v>
      </c>
      <c r="X42" s="124" t="s">
        <v>936</v>
      </c>
      <c r="Y42" s="124" t="s">
        <v>936</v>
      </c>
      <c r="Z42" s="124" t="s">
        <v>936</v>
      </c>
      <c r="AA42" s="124" t="s">
        <v>936</v>
      </c>
      <c r="AB42" s="124" t="s">
        <v>936</v>
      </c>
      <c r="AC42" s="124" t="s">
        <v>936</v>
      </c>
      <c r="AD42" s="124" t="s">
        <v>936</v>
      </c>
      <c r="AE42" s="124" t="s">
        <v>936</v>
      </c>
      <c r="AF42" s="124" t="s">
        <v>936</v>
      </c>
      <c r="AG42" s="124" t="s">
        <v>936</v>
      </c>
      <c r="AH42" s="124" t="s">
        <v>936</v>
      </c>
    </row>
    <row r="43" spans="1:34" ht="168">
      <c r="A43" s="94" t="s">
        <v>919</v>
      </c>
      <c r="B43" s="123" t="s">
        <v>917</v>
      </c>
      <c r="C43" s="19"/>
      <c r="D43" s="124" t="s">
        <v>936</v>
      </c>
      <c r="E43" s="124" t="s">
        <v>936</v>
      </c>
      <c r="F43" s="124" t="s">
        <v>936</v>
      </c>
      <c r="G43" s="124" t="s">
        <v>936</v>
      </c>
      <c r="H43" s="124" t="s">
        <v>936</v>
      </c>
      <c r="I43" s="124" t="s">
        <v>936</v>
      </c>
      <c r="J43" s="124" t="s">
        <v>936</v>
      </c>
      <c r="K43" s="124" t="s">
        <v>936</v>
      </c>
      <c r="L43" s="124" t="s">
        <v>936</v>
      </c>
      <c r="M43" s="124" t="s">
        <v>936</v>
      </c>
      <c r="N43" s="124" t="s">
        <v>936</v>
      </c>
      <c r="O43" s="124" t="s">
        <v>936</v>
      </c>
      <c r="P43" s="124" t="s">
        <v>936</v>
      </c>
      <c r="Q43" s="124" t="s">
        <v>936</v>
      </c>
      <c r="R43" s="124" t="s">
        <v>936</v>
      </c>
      <c r="S43" s="124" t="s">
        <v>936</v>
      </c>
      <c r="T43" s="124" t="s">
        <v>936</v>
      </c>
      <c r="U43" s="124" t="s">
        <v>936</v>
      </c>
      <c r="V43" s="124" t="s">
        <v>936</v>
      </c>
      <c r="W43" s="124" t="s">
        <v>936</v>
      </c>
      <c r="X43" s="124" t="s">
        <v>936</v>
      </c>
      <c r="Y43" s="124" t="s">
        <v>936</v>
      </c>
      <c r="Z43" s="124" t="s">
        <v>936</v>
      </c>
      <c r="AA43" s="124" t="s">
        <v>936</v>
      </c>
      <c r="AB43" s="124" t="s">
        <v>936</v>
      </c>
      <c r="AC43" s="124" t="s">
        <v>936</v>
      </c>
      <c r="AD43" s="124" t="s">
        <v>936</v>
      </c>
      <c r="AE43" s="124" t="s">
        <v>936</v>
      </c>
      <c r="AF43" s="124" t="s">
        <v>936</v>
      </c>
      <c r="AG43" s="124" t="s">
        <v>936</v>
      </c>
      <c r="AH43" s="124" t="s">
        <v>936</v>
      </c>
    </row>
    <row r="44" spans="1:34" ht="180">
      <c r="A44" s="94" t="s">
        <v>919</v>
      </c>
      <c r="B44" s="123" t="s">
        <v>920</v>
      </c>
      <c r="C44" s="19"/>
      <c r="D44" s="124" t="s">
        <v>936</v>
      </c>
      <c r="E44" s="124" t="s">
        <v>936</v>
      </c>
      <c r="F44" s="124" t="s">
        <v>936</v>
      </c>
      <c r="G44" s="124" t="s">
        <v>936</v>
      </c>
      <c r="H44" s="124" t="s">
        <v>936</v>
      </c>
      <c r="I44" s="124" t="s">
        <v>936</v>
      </c>
      <c r="J44" s="124" t="s">
        <v>936</v>
      </c>
      <c r="K44" s="124" t="s">
        <v>936</v>
      </c>
      <c r="L44" s="124" t="s">
        <v>936</v>
      </c>
      <c r="M44" s="124" t="s">
        <v>936</v>
      </c>
      <c r="N44" s="124" t="s">
        <v>936</v>
      </c>
      <c r="O44" s="124" t="s">
        <v>936</v>
      </c>
      <c r="P44" s="124" t="s">
        <v>936</v>
      </c>
      <c r="Q44" s="124" t="s">
        <v>936</v>
      </c>
      <c r="R44" s="124" t="s">
        <v>936</v>
      </c>
      <c r="S44" s="124" t="s">
        <v>936</v>
      </c>
      <c r="T44" s="124" t="s">
        <v>936</v>
      </c>
      <c r="U44" s="124" t="s">
        <v>936</v>
      </c>
      <c r="V44" s="124" t="s">
        <v>936</v>
      </c>
      <c r="W44" s="124" t="s">
        <v>936</v>
      </c>
      <c r="X44" s="124" t="s">
        <v>936</v>
      </c>
      <c r="Y44" s="124" t="s">
        <v>936</v>
      </c>
      <c r="Z44" s="124" t="s">
        <v>936</v>
      </c>
      <c r="AA44" s="124" t="s">
        <v>936</v>
      </c>
      <c r="AB44" s="124" t="s">
        <v>936</v>
      </c>
      <c r="AC44" s="124" t="s">
        <v>936</v>
      </c>
      <c r="AD44" s="124" t="s">
        <v>936</v>
      </c>
      <c r="AE44" s="124" t="s">
        <v>936</v>
      </c>
      <c r="AF44" s="124" t="s">
        <v>936</v>
      </c>
      <c r="AG44" s="124" t="s">
        <v>936</v>
      </c>
      <c r="AH44" s="124" t="s">
        <v>936</v>
      </c>
    </row>
    <row r="45" spans="1:34" ht="144">
      <c r="A45" s="94" t="s">
        <v>921</v>
      </c>
      <c r="B45" s="123" t="s">
        <v>922</v>
      </c>
      <c r="C45" s="19"/>
      <c r="D45" s="124" t="s">
        <v>936</v>
      </c>
      <c r="E45" s="124" t="s">
        <v>936</v>
      </c>
      <c r="F45" s="124" t="s">
        <v>936</v>
      </c>
      <c r="G45" s="124" t="s">
        <v>936</v>
      </c>
      <c r="H45" s="124" t="s">
        <v>936</v>
      </c>
      <c r="I45" s="124" t="s">
        <v>936</v>
      </c>
      <c r="J45" s="124" t="s">
        <v>936</v>
      </c>
      <c r="K45" s="124" t="s">
        <v>936</v>
      </c>
      <c r="L45" s="124" t="s">
        <v>936</v>
      </c>
      <c r="M45" s="124" t="s">
        <v>936</v>
      </c>
      <c r="N45" s="124" t="s">
        <v>936</v>
      </c>
      <c r="O45" s="124" t="s">
        <v>936</v>
      </c>
      <c r="P45" s="124" t="s">
        <v>936</v>
      </c>
      <c r="Q45" s="124" t="s">
        <v>936</v>
      </c>
      <c r="R45" s="124" t="s">
        <v>936</v>
      </c>
      <c r="S45" s="124" t="s">
        <v>936</v>
      </c>
      <c r="T45" s="124" t="s">
        <v>936</v>
      </c>
      <c r="U45" s="124" t="s">
        <v>936</v>
      </c>
      <c r="V45" s="124" t="s">
        <v>936</v>
      </c>
      <c r="W45" s="124" t="s">
        <v>936</v>
      </c>
      <c r="X45" s="124" t="s">
        <v>936</v>
      </c>
      <c r="Y45" s="124" t="s">
        <v>936</v>
      </c>
      <c r="Z45" s="124" t="s">
        <v>936</v>
      </c>
      <c r="AA45" s="124" t="s">
        <v>936</v>
      </c>
      <c r="AB45" s="124" t="s">
        <v>936</v>
      </c>
      <c r="AC45" s="124" t="s">
        <v>936</v>
      </c>
      <c r="AD45" s="124" t="s">
        <v>936</v>
      </c>
      <c r="AE45" s="124" t="s">
        <v>936</v>
      </c>
      <c r="AF45" s="124" t="s">
        <v>936</v>
      </c>
      <c r="AG45" s="124" t="s">
        <v>936</v>
      </c>
      <c r="AH45" s="124" t="s">
        <v>936</v>
      </c>
    </row>
    <row r="46" spans="1:34" ht="120">
      <c r="A46" s="94" t="s">
        <v>923</v>
      </c>
      <c r="B46" s="123" t="s">
        <v>924</v>
      </c>
      <c r="C46" s="19"/>
      <c r="D46" s="124" t="s">
        <v>936</v>
      </c>
      <c r="E46" s="124" t="s">
        <v>936</v>
      </c>
      <c r="F46" s="124" t="s">
        <v>936</v>
      </c>
      <c r="G46" s="124" t="s">
        <v>936</v>
      </c>
      <c r="H46" s="124" t="s">
        <v>936</v>
      </c>
      <c r="I46" s="124" t="s">
        <v>936</v>
      </c>
      <c r="J46" s="124" t="s">
        <v>936</v>
      </c>
      <c r="K46" s="124" t="s">
        <v>936</v>
      </c>
      <c r="L46" s="124" t="s">
        <v>936</v>
      </c>
      <c r="M46" s="124" t="s">
        <v>936</v>
      </c>
      <c r="N46" s="124" t="s">
        <v>936</v>
      </c>
      <c r="O46" s="124" t="s">
        <v>936</v>
      </c>
      <c r="P46" s="124" t="s">
        <v>936</v>
      </c>
      <c r="Q46" s="124" t="s">
        <v>936</v>
      </c>
      <c r="R46" s="124" t="s">
        <v>936</v>
      </c>
      <c r="S46" s="124" t="s">
        <v>936</v>
      </c>
      <c r="T46" s="124" t="s">
        <v>936</v>
      </c>
      <c r="U46" s="124" t="s">
        <v>936</v>
      </c>
      <c r="V46" s="124" t="s">
        <v>936</v>
      </c>
      <c r="W46" s="124" t="s">
        <v>936</v>
      </c>
      <c r="X46" s="124" t="s">
        <v>936</v>
      </c>
      <c r="Y46" s="124" t="s">
        <v>936</v>
      </c>
      <c r="Z46" s="124" t="s">
        <v>936</v>
      </c>
      <c r="AA46" s="124" t="s">
        <v>936</v>
      </c>
      <c r="AB46" s="124" t="s">
        <v>936</v>
      </c>
      <c r="AC46" s="124" t="s">
        <v>936</v>
      </c>
      <c r="AD46" s="124" t="s">
        <v>936</v>
      </c>
      <c r="AE46" s="124" t="s">
        <v>936</v>
      </c>
      <c r="AF46" s="124" t="s">
        <v>936</v>
      </c>
      <c r="AG46" s="124" t="s">
        <v>936</v>
      </c>
      <c r="AH46" s="124" t="s">
        <v>936</v>
      </c>
    </row>
    <row r="47" spans="1:34" ht="132">
      <c r="A47" s="94" t="s">
        <v>925</v>
      </c>
      <c r="B47" s="123" t="s">
        <v>926</v>
      </c>
      <c r="C47" s="19"/>
      <c r="D47" s="124" t="s">
        <v>936</v>
      </c>
      <c r="E47" s="124" t="s">
        <v>936</v>
      </c>
      <c r="F47" s="124" t="s">
        <v>936</v>
      </c>
      <c r="G47" s="124" t="s">
        <v>936</v>
      </c>
      <c r="H47" s="124" t="s">
        <v>936</v>
      </c>
      <c r="I47" s="124" t="s">
        <v>936</v>
      </c>
      <c r="J47" s="124" t="s">
        <v>936</v>
      </c>
      <c r="K47" s="124" t="s">
        <v>936</v>
      </c>
      <c r="L47" s="124" t="s">
        <v>936</v>
      </c>
      <c r="M47" s="124" t="s">
        <v>936</v>
      </c>
      <c r="N47" s="124" t="s">
        <v>936</v>
      </c>
      <c r="O47" s="124" t="s">
        <v>936</v>
      </c>
      <c r="P47" s="124" t="s">
        <v>936</v>
      </c>
      <c r="Q47" s="124" t="s">
        <v>936</v>
      </c>
      <c r="R47" s="124" t="s">
        <v>936</v>
      </c>
      <c r="S47" s="124" t="s">
        <v>936</v>
      </c>
      <c r="T47" s="124" t="s">
        <v>936</v>
      </c>
      <c r="U47" s="124" t="s">
        <v>936</v>
      </c>
      <c r="V47" s="124" t="s">
        <v>936</v>
      </c>
      <c r="W47" s="124" t="s">
        <v>936</v>
      </c>
      <c r="X47" s="124" t="s">
        <v>936</v>
      </c>
      <c r="Y47" s="124" t="s">
        <v>936</v>
      </c>
      <c r="Z47" s="124" t="s">
        <v>936</v>
      </c>
      <c r="AA47" s="124" t="s">
        <v>936</v>
      </c>
      <c r="AB47" s="124" t="s">
        <v>936</v>
      </c>
      <c r="AC47" s="124" t="s">
        <v>936</v>
      </c>
      <c r="AD47" s="124" t="s">
        <v>936</v>
      </c>
      <c r="AE47" s="124" t="s">
        <v>936</v>
      </c>
      <c r="AF47" s="124" t="s">
        <v>936</v>
      </c>
      <c r="AG47" s="124" t="s">
        <v>936</v>
      </c>
      <c r="AH47" s="124" t="s">
        <v>936</v>
      </c>
    </row>
    <row r="48" spans="1:34" ht="60">
      <c r="A48" s="94" t="s">
        <v>463</v>
      </c>
      <c r="B48" s="123" t="s">
        <v>927</v>
      </c>
      <c r="C48" s="19"/>
      <c r="D48" s="124" t="s">
        <v>936</v>
      </c>
      <c r="E48" s="124" t="s">
        <v>936</v>
      </c>
      <c r="F48" s="124" t="s">
        <v>936</v>
      </c>
      <c r="G48" s="124" t="s">
        <v>936</v>
      </c>
      <c r="H48" s="124" t="s">
        <v>936</v>
      </c>
      <c r="I48" s="124" t="s">
        <v>936</v>
      </c>
      <c r="J48" s="124" t="s">
        <v>936</v>
      </c>
      <c r="K48" s="124" t="s">
        <v>936</v>
      </c>
      <c r="L48" s="124" t="s">
        <v>936</v>
      </c>
      <c r="M48" s="124" t="s">
        <v>936</v>
      </c>
      <c r="N48" s="124" t="s">
        <v>936</v>
      </c>
      <c r="O48" s="124" t="s">
        <v>936</v>
      </c>
      <c r="P48" s="124" t="s">
        <v>936</v>
      </c>
      <c r="Q48" s="124" t="s">
        <v>936</v>
      </c>
      <c r="R48" s="124" t="s">
        <v>936</v>
      </c>
      <c r="S48" s="124" t="s">
        <v>936</v>
      </c>
      <c r="T48" s="124" t="s">
        <v>936</v>
      </c>
      <c r="U48" s="124" t="s">
        <v>936</v>
      </c>
      <c r="V48" s="124" t="s">
        <v>936</v>
      </c>
      <c r="W48" s="124" t="s">
        <v>936</v>
      </c>
      <c r="X48" s="124" t="s">
        <v>936</v>
      </c>
      <c r="Y48" s="124" t="s">
        <v>936</v>
      </c>
      <c r="Z48" s="124" t="s">
        <v>936</v>
      </c>
      <c r="AA48" s="124" t="s">
        <v>936</v>
      </c>
      <c r="AB48" s="124" t="s">
        <v>936</v>
      </c>
      <c r="AC48" s="124" t="s">
        <v>936</v>
      </c>
      <c r="AD48" s="124" t="s">
        <v>936</v>
      </c>
      <c r="AE48" s="124" t="s">
        <v>936</v>
      </c>
      <c r="AF48" s="124" t="s">
        <v>936</v>
      </c>
      <c r="AG48" s="124" t="s">
        <v>936</v>
      </c>
      <c r="AH48" s="124" t="s">
        <v>936</v>
      </c>
    </row>
    <row r="49" spans="1:34" ht="108">
      <c r="A49" s="94" t="s">
        <v>461</v>
      </c>
      <c r="B49" s="123" t="s">
        <v>928</v>
      </c>
      <c r="C49" s="19"/>
      <c r="D49" s="124" t="s">
        <v>936</v>
      </c>
      <c r="E49" s="124" t="s">
        <v>936</v>
      </c>
      <c r="F49" s="124" t="s">
        <v>936</v>
      </c>
      <c r="G49" s="124" t="s">
        <v>936</v>
      </c>
      <c r="H49" s="124" t="s">
        <v>936</v>
      </c>
      <c r="I49" s="124" t="s">
        <v>936</v>
      </c>
      <c r="J49" s="124" t="s">
        <v>936</v>
      </c>
      <c r="K49" s="124" t="s">
        <v>936</v>
      </c>
      <c r="L49" s="124" t="s">
        <v>936</v>
      </c>
      <c r="M49" s="124" t="s">
        <v>936</v>
      </c>
      <c r="N49" s="124" t="s">
        <v>936</v>
      </c>
      <c r="O49" s="124" t="s">
        <v>936</v>
      </c>
      <c r="P49" s="124" t="s">
        <v>936</v>
      </c>
      <c r="Q49" s="124" t="s">
        <v>936</v>
      </c>
      <c r="R49" s="124" t="s">
        <v>936</v>
      </c>
      <c r="S49" s="124" t="s">
        <v>936</v>
      </c>
      <c r="T49" s="124" t="s">
        <v>936</v>
      </c>
      <c r="U49" s="124" t="s">
        <v>936</v>
      </c>
      <c r="V49" s="124" t="s">
        <v>936</v>
      </c>
      <c r="W49" s="124" t="s">
        <v>936</v>
      </c>
      <c r="X49" s="124" t="s">
        <v>936</v>
      </c>
      <c r="Y49" s="124" t="s">
        <v>936</v>
      </c>
      <c r="Z49" s="124" t="s">
        <v>936</v>
      </c>
      <c r="AA49" s="124" t="s">
        <v>936</v>
      </c>
      <c r="AB49" s="124" t="s">
        <v>936</v>
      </c>
      <c r="AC49" s="124" t="s">
        <v>936</v>
      </c>
      <c r="AD49" s="124" t="s">
        <v>936</v>
      </c>
      <c r="AE49" s="124" t="s">
        <v>936</v>
      </c>
      <c r="AF49" s="124" t="s">
        <v>936</v>
      </c>
      <c r="AG49" s="124" t="s">
        <v>936</v>
      </c>
      <c r="AH49" s="124" t="s">
        <v>936</v>
      </c>
    </row>
    <row r="50" spans="1:34" ht="48">
      <c r="A50" s="94" t="s">
        <v>459</v>
      </c>
      <c r="B50" s="123" t="s">
        <v>929</v>
      </c>
      <c r="C50" s="19"/>
      <c r="D50" s="124" t="s">
        <v>936</v>
      </c>
      <c r="E50" s="124" t="s">
        <v>936</v>
      </c>
      <c r="F50" s="124" t="s">
        <v>936</v>
      </c>
      <c r="G50" s="124" t="s">
        <v>936</v>
      </c>
      <c r="H50" s="124" t="s">
        <v>936</v>
      </c>
      <c r="I50" s="124" t="s">
        <v>936</v>
      </c>
      <c r="J50" s="124" t="s">
        <v>936</v>
      </c>
      <c r="K50" s="124" t="s">
        <v>936</v>
      </c>
      <c r="L50" s="124" t="s">
        <v>936</v>
      </c>
      <c r="M50" s="124" t="s">
        <v>936</v>
      </c>
      <c r="N50" s="124" t="s">
        <v>936</v>
      </c>
      <c r="O50" s="124" t="s">
        <v>936</v>
      </c>
      <c r="P50" s="124" t="s">
        <v>936</v>
      </c>
      <c r="Q50" s="124" t="s">
        <v>936</v>
      </c>
      <c r="R50" s="124" t="s">
        <v>936</v>
      </c>
      <c r="S50" s="124" t="s">
        <v>936</v>
      </c>
      <c r="T50" s="124" t="s">
        <v>936</v>
      </c>
      <c r="U50" s="124" t="s">
        <v>936</v>
      </c>
      <c r="V50" s="124" t="s">
        <v>936</v>
      </c>
      <c r="W50" s="124" t="s">
        <v>936</v>
      </c>
      <c r="X50" s="124" t="s">
        <v>936</v>
      </c>
      <c r="Y50" s="124" t="s">
        <v>936</v>
      </c>
      <c r="Z50" s="124" t="s">
        <v>936</v>
      </c>
      <c r="AA50" s="124" t="s">
        <v>936</v>
      </c>
      <c r="AB50" s="124" t="s">
        <v>936</v>
      </c>
      <c r="AC50" s="124" t="s">
        <v>936</v>
      </c>
      <c r="AD50" s="124" t="s">
        <v>936</v>
      </c>
      <c r="AE50" s="124" t="s">
        <v>936</v>
      </c>
      <c r="AF50" s="124" t="s">
        <v>936</v>
      </c>
      <c r="AG50" s="124" t="s">
        <v>936</v>
      </c>
      <c r="AH50" s="124" t="s">
        <v>936</v>
      </c>
    </row>
    <row r="51" spans="1:34" ht="96">
      <c r="A51" s="94" t="s">
        <v>455</v>
      </c>
      <c r="B51" s="123" t="s">
        <v>930</v>
      </c>
      <c r="C51" s="19"/>
      <c r="D51" s="124" t="s">
        <v>936</v>
      </c>
      <c r="E51" s="124" t="s">
        <v>936</v>
      </c>
      <c r="F51" s="124" t="s">
        <v>936</v>
      </c>
      <c r="G51" s="124" t="s">
        <v>936</v>
      </c>
      <c r="H51" s="124" t="s">
        <v>936</v>
      </c>
      <c r="I51" s="124" t="s">
        <v>936</v>
      </c>
      <c r="J51" s="124" t="s">
        <v>936</v>
      </c>
      <c r="K51" s="124" t="s">
        <v>936</v>
      </c>
      <c r="L51" s="124" t="s">
        <v>936</v>
      </c>
      <c r="M51" s="124" t="s">
        <v>936</v>
      </c>
      <c r="N51" s="124" t="s">
        <v>936</v>
      </c>
      <c r="O51" s="124" t="s">
        <v>936</v>
      </c>
      <c r="P51" s="124" t="s">
        <v>936</v>
      </c>
      <c r="Q51" s="124" t="s">
        <v>936</v>
      </c>
      <c r="R51" s="124" t="s">
        <v>936</v>
      </c>
      <c r="S51" s="124" t="s">
        <v>936</v>
      </c>
      <c r="T51" s="124" t="s">
        <v>936</v>
      </c>
      <c r="U51" s="124" t="s">
        <v>936</v>
      </c>
      <c r="V51" s="124" t="s">
        <v>936</v>
      </c>
      <c r="W51" s="124" t="s">
        <v>936</v>
      </c>
      <c r="X51" s="124" t="s">
        <v>936</v>
      </c>
      <c r="Y51" s="124" t="s">
        <v>936</v>
      </c>
      <c r="Z51" s="124" t="s">
        <v>936</v>
      </c>
      <c r="AA51" s="124" t="s">
        <v>936</v>
      </c>
      <c r="AB51" s="124" t="s">
        <v>936</v>
      </c>
      <c r="AC51" s="124" t="s">
        <v>936</v>
      </c>
      <c r="AD51" s="124" t="s">
        <v>936</v>
      </c>
      <c r="AE51" s="124" t="s">
        <v>936</v>
      </c>
      <c r="AF51" s="124" t="s">
        <v>936</v>
      </c>
      <c r="AG51" s="124" t="s">
        <v>936</v>
      </c>
      <c r="AH51" s="124" t="s">
        <v>936</v>
      </c>
    </row>
    <row r="52" spans="1:34" ht="84">
      <c r="A52" s="94" t="s">
        <v>447</v>
      </c>
      <c r="B52" s="123" t="s">
        <v>931</v>
      </c>
      <c r="C52" s="19"/>
      <c r="D52" s="124" t="s">
        <v>936</v>
      </c>
      <c r="E52" s="124">
        <f>SUM(E53)</f>
        <v>0</v>
      </c>
      <c r="F52" s="124">
        <f aca="true" t="shared" si="2" ref="F52:AH52">SUM(F53)</f>
        <v>0</v>
      </c>
      <c r="G52" s="124">
        <f t="shared" si="2"/>
        <v>10.73</v>
      </c>
      <c r="H52" s="124">
        <f t="shared" si="2"/>
        <v>0</v>
      </c>
      <c r="I52" s="124">
        <f t="shared" si="2"/>
        <v>0</v>
      </c>
      <c r="J52" s="124">
        <f t="shared" si="2"/>
        <v>0</v>
      </c>
      <c r="K52" s="124">
        <f t="shared" si="2"/>
        <v>0</v>
      </c>
      <c r="L52" s="124">
        <f t="shared" si="2"/>
        <v>3.25</v>
      </c>
      <c r="M52" s="124">
        <f t="shared" si="2"/>
        <v>0</v>
      </c>
      <c r="N52" s="124">
        <f t="shared" si="2"/>
        <v>0</v>
      </c>
      <c r="O52" s="124">
        <f t="shared" si="2"/>
        <v>0</v>
      </c>
      <c r="P52" s="124">
        <f t="shared" si="2"/>
        <v>0</v>
      </c>
      <c r="Q52" s="124">
        <f t="shared" si="2"/>
        <v>0.8</v>
      </c>
      <c r="R52" s="124">
        <f t="shared" si="2"/>
        <v>0</v>
      </c>
      <c r="S52" s="124">
        <f t="shared" si="2"/>
        <v>0</v>
      </c>
      <c r="T52" s="124">
        <f t="shared" si="2"/>
        <v>0</v>
      </c>
      <c r="U52" s="124">
        <f t="shared" si="2"/>
        <v>0</v>
      </c>
      <c r="V52" s="124">
        <f t="shared" si="2"/>
        <v>2.45</v>
      </c>
      <c r="W52" s="124">
        <f t="shared" si="2"/>
        <v>0</v>
      </c>
      <c r="X52" s="124">
        <f t="shared" si="2"/>
        <v>0</v>
      </c>
      <c r="Y52" s="124">
        <f t="shared" si="2"/>
        <v>0</v>
      </c>
      <c r="Z52" s="124">
        <f t="shared" si="2"/>
        <v>0</v>
      </c>
      <c r="AA52" s="124">
        <f t="shared" si="2"/>
        <v>0</v>
      </c>
      <c r="AB52" s="124">
        <f t="shared" si="2"/>
        <v>0</v>
      </c>
      <c r="AC52" s="124">
        <f t="shared" si="2"/>
        <v>0</v>
      </c>
      <c r="AD52" s="124">
        <f t="shared" si="2"/>
        <v>0</v>
      </c>
      <c r="AE52" s="124">
        <f t="shared" si="2"/>
        <v>0</v>
      </c>
      <c r="AF52" s="124">
        <f t="shared" si="2"/>
        <v>0</v>
      </c>
      <c r="AG52" s="124">
        <f t="shared" si="2"/>
        <v>0</v>
      </c>
      <c r="AH52" s="124">
        <f t="shared" si="2"/>
        <v>0</v>
      </c>
    </row>
    <row r="53" spans="1:34" ht="36">
      <c r="A53" s="94" t="s">
        <v>862</v>
      </c>
      <c r="B53" s="123" t="s">
        <v>863</v>
      </c>
      <c r="C53" s="125"/>
      <c r="D53" s="124" t="s">
        <v>936</v>
      </c>
      <c r="E53" s="124">
        <f>SUM(E54:E58)</f>
        <v>0</v>
      </c>
      <c r="F53" s="124">
        <f aca="true" t="shared" si="3" ref="F53:AH53">SUM(F54:F58)</f>
        <v>0</v>
      </c>
      <c r="G53" s="124">
        <f t="shared" si="3"/>
        <v>10.73</v>
      </c>
      <c r="H53" s="124">
        <f t="shared" si="3"/>
        <v>0</v>
      </c>
      <c r="I53" s="124">
        <f t="shared" si="3"/>
        <v>0</v>
      </c>
      <c r="J53" s="124">
        <f t="shared" si="3"/>
        <v>0</v>
      </c>
      <c r="K53" s="124">
        <f t="shared" si="3"/>
        <v>0</v>
      </c>
      <c r="L53" s="124">
        <f t="shared" si="3"/>
        <v>3.25</v>
      </c>
      <c r="M53" s="124">
        <f t="shared" si="3"/>
        <v>0</v>
      </c>
      <c r="N53" s="124">
        <f t="shared" si="3"/>
        <v>0</v>
      </c>
      <c r="O53" s="124">
        <f t="shared" si="3"/>
        <v>0</v>
      </c>
      <c r="P53" s="124">
        <f t="shared" si="3"/>
        <v>0</v>
      </c>
      <c r="Q53" s="124">
        <f t="shared" si="3"/>
        <v>0.8</v>
      </c>
      <c r="R53" s="124">
        <f t="shared" si="3"/>
        <v>0</v>
      </c>
      <c r="S53" s="124">
        <f t="shared" si="3"/>
        <v>0</v>
      </c>
      <c r="T53" s="124">
        <f t="shared" si="3"/>
        <v>0</v>
      </c>
      <c r="U53" s="124">
        <f t="shared" si="3"/>
        <v>0</v>
      </c>
      <c r="V53" s="124">
        <f t="shared" si="3"/>
        <v>2.45</v>
      </c>
      <c r="W53" s="124">
        <f t="shared" si="3"/>
        <v>0</v>
      </c>
      <c r="X53" s="124">
        <f t="shared" si="3"/>
        <v>0</v>
      </c>
      <c r="Y53" s="124">
        <f t="shared" si="3"/>
        <v>0</v>
      </c>
      <c r="Z53" s="124">
        <f t="shared" si="3"/>
        <v>0</v>
      </c>
      <c r="AA53" s="124">
        <f t="shared" si="3"/>
        <v>0</v>
      </c>
      <c r="AB53" s="124">
        <f t="shared" si="3"/>
        <v>0</v>
      </c>
      <c r="AC53" s="124">
        <f t="shared" si="3"/>
        <v>0</v>
      </c>
      <c r="AD53" s="124">
        <f t="shared" si="3"/>
        <v>0</v>
      </c>
      <c r="AE53" s="124">
        <f t="shared" si="3"/>
        <v>0</v>
      </c>
      <c r="AF53" s="124">
        <f t="shared" si="3"/>
        <v>0</v>
      </c>
      <c r="AG53" s="124">
        <f t="shared" si="3"/>
        <v>0</v>
      </c>
      <c r="AH53" s="124">
        <f t="shared" si="3"/>
        <v>0</v>
      </c>
    </row>
    <row r="54" spans="1:34" ht="22.5">
      <c r="A54" s="94"/>
      <c r="B54" s="134" t="s">
        <v>864</v>
      </c>
      <c r="C54" s="108" t="s">
        <v>865</v>
      </c>
      <c r="D54" s="124"/>
      <c r="E54" s="153">
        <v>0</v>
      </c>
      <c r="F54" s="153">
        <v>0</v>
      </c>
      <c r="G54" s="153">
        <v>2.45</v>
      </c>
      <c r="H54" s="153">
        <v>0</v>
      </c>
      <c r="I54" s="153">
        <v>0</v>
      </c>
      <c r="J54" s="153">
        <f>O54+T54+Y54+AD54</f>
        <v>0</v>
      </c>
      <c r="K54" s="153">
        <f aca="true" t="shared" si="4" ref="K54:N58">P54+U54+Z54+AE54</f>
        <v>0</v>
      </c>
      <c r="L54" s="153">
        <f t="shared" si="4"/>
        <v>0</v>
      </c>
      <c r="M54" s="153">
        <f t="shared" si="4"/>
        <v>0</v>
      </c>
      <c r="N54" s="153">
        <f t="shared" si="4"/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0</v>
      </c>
      <c r="AF54" s="153">
        <v>0</v>
      </c>
      <c r="AG54" s="153">
        <v>0</v>
      </c>
      <c r="AH54" s="153">
        <v>0</v>
      </c>
    </row>
    <row r="55" spans="1:34" ht="22.5">
      <c r="A55" s="108"/>
      <c r="B55" s="134" t="s">
        <v>866</v>
      </c>
      <c r="C55" s="108" t="s">
        <v>867</v>
      </c>
      <c r="D55" s="122"/>
      <c r="E55" s="169">
        <v>0</v>
      </c>
      <c r="F55" s="169">
        <v>0</v>
      </c>
      <c r="G55" s="169">
        <v>2.38</v>
      </c>
      <c r="H55" s="169">
        <v>0</v>
      </c>
      <c r="I55" s="169">
        <v>0</v>
      </c>
      <c r="J55" s="169">
        <f>O55+T55+Y55+AD55</f>
        <v>0</v>
      </c>
      <c r="K55" s="169">
        <f t="shared" si="4"/>
        <v>0</v>
      </c>
      <c r="L55" s="169">
        <f t="shared" si="4"/>
        <v>2.45</v>
      </c>
      <c r="M55" s="169">
        <f t="shared" si="4"/>
        <v>0</v>
      </c>
      <c r="N55" s="169">
        <f t="shared" si="4"/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2.45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9">
        <v>0</v>
      </c>
      <c r="AC55" s="169">
        <v>0</v>
      </c>
      <c r="AD55" s="169">
        <v>0</v>
      </c>
      <c r="AE55" s="169">
        <v>0</v>
      </c>
      <c r="AF55" s="169">
        <v>0</v>
      </c>
      <c r="AG55" s="169">
        <v>0</v>
      </c>
      <c r="AH55" s="169">
        <v>0</v>
      </c>
    </row>
    <row r="56" spans="1:34" ht="22.5">
      <c r="A56" s="108"/>
      <c r="B56" s="134" t="s">
        <v>868</v>
      </c>
      <c r="C56" s="108" t="s">
        <v>869</v>
      </c>
      <c r="D56" s="122"/>
      <c r="E56" s="169">
        <v>0</v>
      </c>
      <c r="F56" s="169">
        <v>0</v>
      </c>
      <c r="G56" s="169">
        <v>0.8</v>
      </c>
      <c r="H56" s="169">
        <v>0</v>
      </c>
      <c r="I56" s="169">
        <v>0</v>
      </c>
      <c r="J56" s="169">
        <f>O56+T56+Y56+AD56</f>
        <v>0</v>
      </c>
      <c r="K56" s="169">
        <f t="shared" si="4"/>
        <v>0</v>
      </c>
      <c r="L56" s="169">
        <f t="shared" si="4"/>
        <v>0.8</v>
      </c>
      <c r="M56" s="169">
        <f t="shared" si="4"/>
        <v>0</v>
      </c>
      <c r="N56" s="169">
        <f t="shared" si="4"/>
        <v>0</v>
      </c>
      <c r="O56" s="169">
        <v>0</v>
      </c>
      <c r="P56" s="169">
        <v>0</v>
      </c>
      <c r="Q56" s="169">
        <v>0.8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69">
        <v>0</v>
      </c>
      <c r="Y56" s="169">
        <v>0</v>
      </c>
      <c r="Z56" s="169">
        <v>0</v>
      </c>
      <c r="AA56" s="169">
        <v>0</v>
      </c>
      <c r="AB56" s="169">
        <v>0</v>
      </c>
      <c r="AC56" s="169">
        <v>0</v>
      </c>
      <c r="AD56" s="169">
        <v>0</v>
      </c>
      <c r="AE56" s="169">
        <v>0</v>
      </c>
      <c r="AF56" s="169">
        <v>0</v>
      </c>
      <c r="AG56" s="169">
        <v>0</v>
      </c>
      <c r="AH56" s="169">
        <v>0</v>
      </c>
    </row>
    <row r="57" spans="1:34" ht="22.5">
      <c r="A57" s="108"/>
      <c r="B57" s="134" t="s">
        <v>870</v>
      </c>
      <c r="C57" s="108" t="s">
        <v>871</v>
      </c>
      <c r="D57" s="122"/>
      <c r="E57" s="169">
        <v>0</v>
      </c>
      <c r="F57" s="169">
        <v>0</v>
      </c>
      <c r="G57" s="169">
        <v>2.6</v>
      </c>
      <c r="H57" s="169">
        <v>0</v>
      </c>
      <c r="I57" s="169">
        <v>0</v>
      </c>
      <c r="J57" s="169">
        <f>O57+T57+Y57+AD57</f>
        <v>0</v>
      </c>
      <c r="K57" s="169">
        <f t="shared" si="4"/>
        <v>0</v>
      </c>
      <c r="L57" s="169">
        <f t="shared" si="4"/>
        <v>0</v>
      </c>
      <c r="M57" s="169">
        <f t="shared" si="4"/>
        <v>0</v>
      </c>
      <c r="N57" s="169">
        <f t="shared" si="4"/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169">
        <v>0</v>
      </c>
      <c r="V57" s="169">
        <v>0</v>
      </c>
      <c r="W57" s="169">
        <v>0</v>
      </c>
      <c r="X57" s="169">
        <v>0</v>
      </c>
      <c r="Y57" s="169">
        <v>0</v>
      </c>
      <c r="Z57" s="169">
        <v>0</v>
      </c>
      <c r="AA57" s="169">
        <v>0</v>
      </c>
      <c r="AB57" s="169">
        <v>0</v>
      </c>
      <c r="AC57" s="169">
        <v>0</v>
      </c>
      <c r="AD57" s="169">
        <v>0</v>
      </c>
      <c r="AE57" s="169">
        <v>0</v>
      </c>
      <c r="AF57" s="169">
        <v>0</v>
      </c>
      <c r="AG57" s="169">
        <v>0</v>
      </c>
      <c r="AH57" s="169">
        <v>0</v>
      </c>
    </row>
    <row r="58" spans="1:34" ht="33.75">
      <c r="A58" s="108"/>
      <c r="B58" s="134" t="s">
        <v>872</v>
      </c>
      <c r="C58" s="108" t="s">
        <v>873</v>
      </c>
      <c r="D58" s="122"/>
      <c r="E58" s="169">
        <v>0</v>
      </c>
      <c r="F58" s="169">
        <v>0</v>
      </c>
      <c r="G58" s="169">
        <v>2.5</v>
      </c>
      <c r="H58" s="169">
        <v>0</v>
      </c>
      <c r="I58" s="169">
        <v>0</v>
      </c>
      <c r="J58" s="169">
        <f>O58+T58+Y58+AD58</f>
        <v>0</v>
      </c>
      <c r="K58" s="169">
        <f t="shared" si="4"/>
        <v>0</v>
      </c>
      <c r="L58" s="169">
        <f t="shared" si="4"/>
        <v>0</v>
      </c>
      <c r="M58" s="169">
        <f t="shared" si="4"/>
        <v>0</v>
      </c>
      <c r="N58" s="169">
        <f t="shared" si="4"/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169">
        <v>0</v>
      </c>
      <c r="V58" s="169">
        <v>0</v>
      </c>
      <c r="W58" s="169">
        <v>0</v>
      </c>
      <c r="X58" s="169">
        <v>0</v>
      </c>
      <c r="Y58" s="169">
        <v>0</v>
      </c>
      <c r="Z58" s="169">
        <v>0</v>
      </c>
      <c r="AA58" s="169">
        <v>0</v>
      </c>
      <c r="AB58" s="169">
        <v>0</v>
      </c>
      <c r="AC58" s="169">
        <v>0</v>
      </c>
      <c r="AD58" s="169">
        <v>0</v>
      </c>
      <c r="AE58" s="169">
        <v>0</v>
      </c>
      <c r="AF58" s="169">
        <v>0</v>
      </c>
      <c r="AG58" s="169">
        <v>0</v>
      </c>
      <c r="AH58" s="169">
        <v>0</v>
      </c>
    </row>
    <row r="59" spans="1:34" ht="72">
      <c r="A59" s="94" t="s">
        <v>932</v>
      </c>
      <c r="B59" s="123" t="s">
        <v>933</v>
      </c>
      <c r="C59" s="94"/>
      <c r="D59" s="124" t="s">
        <v>936</v>
      </c>
      <c r="E59" s="124" t="s">
        <v>936</v>
      </c>
      <c r="F59" s="124" t="s">
        <v>936</v>
      </c>
      <c r="G59" s="124" t="s">
        <v>936</v>
      </c>
      <c r="H59" s="124" t="s">
        <v>936</v>
      </c>
      <c r="I59" s="124" t="s">
        <v>936</v>
      </c>
      <c r="J59" s="124" t="s">
        <v>936</v>
      </c>
      <c r="K59" s="124" t="s">
        <v>936</v>
      </c>
      <c r="L59" s="124" t="s">
        <v>936</v>
      </c>
      <c r="M59" s="124" t="s">
        <v>936</v>
      </c>
      <c r="N59" s="124" t="s">
        <v>936</v>
      </c>
      <c r="O59" s="124" t="s">
        <v>936</v>
      </c>
      <c r="P59" s="124" t="s">
        <v>936</v>
      </c>
      <c r="Q59" s="124" t="s">
        <v>936</v>
      </c>
      <c r="R59" s="124" t="s">
        <v>936</v>
      </c>
      <c r="S59" s="124" t="s">
        <v>936</v>
      </c>
      <c r="T59" s="124" t="s">
        <v>936</v>
      </c>
      <c r="U59" s="124" t="s">
        <v>936</v>
      </c>
      <c r="V59" s="124" t="s">
        <v>936</v>
      </c>
      <c r="W59" s="124" t="s">
        <v>936</v>
      </c>
      <c r="X59" s="124" t="s">
        <v>936</v>
      </c>
      <c r="Y59" s="124" t="s">
        <v>936</v>
      </c>
      <c r="Z59" s="124" t="s">
        <v>936</v>
      </c>
      <c r="AA59" s="124" t="s">
        <v>936</v>
      </c>
      <c r="AB59" s="124" t="s">
        <v>936</v>
      </c>
      <c r="AC59" s="124" t="s">
        <v>936</v>
      </c>
      <c r="AD59" s="124" t="s">
        <v>936</v>
      </c>
      <c r="AE59" s="124" t="s">
        <v>936</v>
      </c>
      <c r="AF59" s="124" t="s">
        <v>936</v>
      </c>
      <c r="AG59" s="124" t="s">
        <v>936</v>
      </c>
      <c r="AH59" s="124" t="s">
        <v>936</v>
      </c>
    </row>
    <row r="60" spans="1:34" ht="60">
      <c r="A60" s="94" t="s">
        <v>445</v>
      </c>
      <c r="B60" s="123" t="s">
        <v>934</v>
      </c>
      <c r="C60" s="94"/>
      <c r="D60" s="124" t="s">
        <v>936</v>
      </c>
      <c r="E60" s="124">
        <f>SUM(E61)</f>
        <v>0</v>
      </c>
      <c r="F60" s="124">
        <f aca="true" t="shared" si="5" ref="F60:AH60">SUM(F61)</f>
        <v>0</v>
      </c>
      <c r="G60" s="124">
        <f t="shared" si="5"/>
        <v>0</v>
      </c>
      <c r="H60" s="124">
        <f t="shared" si="5"/>
        <v>0</v>
      </c>
      <c r="I60" s="124">
        <f t="shared" si="5"/>
        <v>0</v>
      </c>
      <c r="J60" s="124">
        <f t="shared" si="5"/>
        <v>0</v>
      </c>
      <c r="K60" s="124">
        <f t="shared" si="5"/>
        <v>0</v>
      </c>
      <c r="L60" s="124">
        <f t="shared" si="5"/>
        <v>0</v>
      </c>
      <c r="M60" s="124">
        <f t="shared" si="5"/>
        <v>0</v>
      </c>
      <c r="N60" s="124">
        <f t="shared" si="5"/>
        <v>0</v>
      </c>
      <c r="O60" s="124">
        <f t="shared" si="5"/>
        <v>0</v>
      </c>
      <c r="P60" s="124">
        <f t="shared" si="5"/>
        <v>0</v>
      </c>
      <c r="Q60" s="124">
        <f t="shared" si="5"/>
        <v>0</v>
      </c>
      <c r="R60" s="124">
        <f t="shared" si="5"/>
        <v>0</v>
      </c>
      <c r="S60" s="124">
        <f t="shared" si="5"/>
        <v>0</v>
      </c>
      <c r="T60" s="124">
        <f t="shared" si="5"/>
        <v>0</v>
      </c>
      <c r="U60" s="124">
        <f t="shared" si="5"/>
        <v>0</v>
      </c>
      <c r="V60" s="124">
        <f t="shared" si="5"/>
        <v>0</v>
      </c>
      <c r="W60" s="124">
        <f t="shared" si="5"/>
        <v>0</v>
      </c>
      <c r="X60" s="124">
        <f t="shared" si="5"/>
        <v>0</v>
      </c>
      <c r="Y60" s="124">
        <f t="shared" si="5"/>
        <v>0</v>
      </c>
      <c r="Z60" s="124">
        <f t="shared" si="5"/>
        <v>0</v>
      </c>
      <c r="AA60" s="124">
        <f t="shared" si="5"/>
        <v>0</v>
      </c>
      <c r="AB60" s="124">
        <f t="shared" si="5"/>
        <v>0</v>
      </c>
      <c r="AC60" s="124">
        <f t="shared" si="5"/>
        <v>0</v>
      </c>
      <c r="AD60" s="124">
        <f t="shared" si="5"/>
        <v>0</v>
      </c>
      <c r="AE60" s="124">
        <f t="shared" si="5"/>
        <v>0</v>
      </c>
      <c r="AF60" s="124">
        <f t="shared" si="5"/>
        <v>0</v>
      </c>
      <c r="AG60" s="124">
        <f t="shared" si="5"/>
        <v>0</v>
      </c>
      <c r="AH60" s="124">
        <f t="shared" si="5"/>
        <v>0</v>
      </c>
    </row>
    <row r="61" spans="1:34" ht="48">
      <c r="A61" s="94" t="s">
        <v>443</v>
      </c>
      <c r="B61" s="123" t="s">
        <v>874</v>
      </c>
      <c r="C61" s="125"/>
      <c r="D61" s="124" t="s">
        <v>936</v>
      </c>
      <c r="E61" s="124">
        <f>SUM(E62:E63)</f>
        <v>0</v>
      </c>
      <c r="F61" s="124">
        <f aca="true" t="shared" si="6" ref="F61:AH61">SUM(F62:F63)</f>
        <v>0</v>
      </c>
      <c r="G61" s="124">
        <f t="shared" si="6"/>
        <v>0</v>
      </c>
      <c r="H61" s="124">
        <f t="shared" si="6"/>
        <v>0</v>
      </c>
      <c r="I61" s="124">
        <f t="shared" si="6"/>
        <v>0</v>
      </c>
      <c r="J61" s="124">
        <f t="shared" si="6"/>
        <v>0</v>
      </c>
      <c r="K61" s="124">
        <f t="shared" si="6"/>
        <v>0</v>
      </c>
      <c r="L61" s="124">
        <f t="shared" si="6"/>
        <v>0</v>
      </c>
      <c r="M61" s="124">
        <f t="shared" si="6"/>
        <v>0</v>
      </c>
      <c r="N61" s="124">
        <f t="shared" si="6"/>
        <v>0</v>
      </c>
      <c r="O61" s="124">
        <f t="shared" si="6"/>
        <v>0</v>
      </c>
      <c r="P61" s="124">
        <f t="shared" si="6"/>
        <v>0</v>
      </c>
      <c r="Q61" s="124">
        <f t="shared" si="6"/>
        <v>0</v>
      </c>
      <c r="R61" s="124">
        <f t="shared" si="6"/>
        <v>0</v>
      </c>
      <c r="S61" s="124">
        <f t="shared" si="6"/>
        <v>0</v>
      </c>
      <c r="T61" s="124">
        <f t="shared" si="6"/>
        <v>0</v>
      </c>
      <c r="U61" s="124">
        <f t="shared" si="6"/>
        <v>0</v>
      </c>
      <c r="V61" s="124">
        <f t="shared" si="6"/>
        <v>0</v>
      </c>
      <c r="W61" s="124">
        <f t="shared" si="6"/>
        <v>0</v>
      </c>
      <c r="X61" s="124">
        <f t="shared" si="6"/>
        <v>0</v>
      </c>
      <c r="Y61" s="124">
        <f t="shared" si="6"/>
        <v>0</v>
      </c>
      <c r="Z61" s="124">
        <f t="shared" si="6"/>
        <v>0</v>
      </c>
      <c r="AA61" s="124">
        <f t="shared" si="6"/>
        <v>0</v>
      </c>
      <c r="AB61" s="124">
        <f t="shared" si="6"/>
        <v>0</v>
      </c>
      <c r="AC61" s="124">
        <f t="shared" si="6"/>
        <v>0</v>
      </c>
      <c r="AD61" s="124">
        <f t="shared" si="6"/>
        <v>0</v>
      </c>
      <c r="AE61" s="124">
        <f t="shared" si="6"/>
        <v>0</v>
      </c>
      <c r="AF61" s="124">
        <f t="shared" si="6"/>
        <v>0</v>
      </c>
      <c r="AG61" s="124">
        <f t="shared" si="6"/>
        <v>0</v>
      </c>
      <c r="AH61" s="124">
        <f t="shared" si="6"/>
        <v>0</v>
      </c>
    </row>
    <row r="62" spans="1:34" ht="22.5">
      <c r="A62" s="108"/>
      <c r="B62" s="134" t="s">
        <v>875</v>
      </c>
      <c r="C62" s="108" t="s">
        <v>876</v>
      </c>
      <c r="D62" s="169"/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169">
        <v>0</v>
      </c>
      <c r="V62" s="169">
        <v>0</v>
      </c>
      <c r="W62" s="169">
        <v>0</v>
      </c>
      <c r="X62" s="169">
        <v>0</v>
      </c>
      <c r="Y62" s="169">
        <v>0</v>
      </c>
      <c r="Z62" s="169">
        <v>0</v>
      </c>
      <c r="AA62" s="169">
        <v>0</v>
      </c>
      <c r="AB62" s="169">
        <v>0</v>
      </c>
      <c r="AC62" s="169">
        <v>0</v>
      </c>
      <c r="AD62" s="169">
        <v>0</v>
      </c>
      <c r="AE62" s="169">
        <v>0</v>
      </c>
      <c r="AF62" s="169">
        <v>0</v>
      </c>
      <c r="AG62" s="169">
        <v>0</v>
      </c>
      <c r="AH62" s="169">
        <v>0</v>
      </c>
    </row>
    <row r="63" spans="1:34" ht="22.5">
      <c r="A63" s="108"/>
      <c r="B63" s="134" t="s">
        <v>969</v>
      </c>
      <c r="C63" s="108" t="s">
        <v>968</v>
      </c>
      <c r="D63" s="169"/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169">
        <v>0</v>
      </c>
      <c r="V63" s="169">
        <v>0</v>
      </c>
      <c r="W63" s="169">
        <v>0</v>
      </c>
      <c r="X63" s="169">
        <v>0</v>
      </c>
      <c r="Y63" s="169">
        <v>0</v>
      </c>
      <c r="Z63" s="169">
        <v>0</v>
      </c>
      <c r="AA63" s="169">
        <v>0</v>
      </c>
      <c r="AB63" s="169">
        <v>0</v>
      </c>
      <c r="AC63" s="169">
        <v>0</v>
      </c>
      <c r="AD63" s="169">
        <v>0</v>
      </c>
      <c r="AE63" s="169">
        <v>0</v>
      </c>
      <c r="AF63" s="169">
        <v>0</v>
      </c>
      <c r="AG63" s="169">
        <v>0</v>
      </c>
      <c r="AH63" s="169">
        <v>0</v>
      </c>
    </row>
    <row r="64" spans="1:34" ht="48">
      <c r="A64" s="94" t="s">
        <v>439</v>
      </c>
      <c r="B64" s="123" t="s">
        <v>935</v>
      </c>
      <c r="C64" s="124"/>
      <c r="D64" s="124" t="s">
        <v>936</v>
      </c>
      <c r="E64" s="124" t="s">
        <v>936</v>
      </c>
      <c r="F64" s="124" t="s">
        <v>936</v>
      </c>
      <c r="G64" s="124" t="s">
        <v>936</v>
      </c>
      <c r="H64" s="124" t="s">
        <v>936</v>
      </c>
      <c r="I64" s="124" t="s">
        <v>936</v>
      </c>
      <c r="J64" s="124" t="s">
        <v>936</v>
      </c>
      <c r="K64" s="124" t="s">
        <v>936</v>
      </c>
      <c r="L64" s="124" t="s">
        <v>936</v>
      </c>
      <c r="M64" s="124" t="s">
        <v>936</v>
      </c>
      <c r="N64" s="124" t="s">
        <v>936</v>
      </c>
      <c r="O64" s="124" t="s">
        <v>936</v>
      </c>
      <c r="P64" s="124" t="s">
        <v>936</v>
      </c>
      <c r="Q64" s="124" t="s">
        <v>936</v>
      </c>
      <c r="R64" s="124" t="s">
        <v>936</v>
      </c>
      <c r="S64" s="124" t="s">
        <v>936</v>
      </c>
      <c r="T64" s="124" t="s">
        <v>936</v>
      </c>
      <c r="U64" s="124" t="s">
        <v>936</v>
      </c>
      <c r="V64" s="124" t="s">
        <v>936</v>
      </c>
      <c r="W64" s="124" t="s">
        <v>936</v>
      </c>
      <c r="X64" s="124" t="s">
        <v>936</v>
      </c>
      <c r="Y64" s="124" t="s">
        <v>936</v>
      </c>
      <c r="Z64" s="124" t="s">
        <v>936</v>
      </c>
      <c r="AA64" s="124" t="s">
        <v>936</v>
      </c>
      <c r="AB64" s="124" t="s">
        <v>936</v>
      </c>
      <c r="AC64" s="124" t="s">
        <v>936</v>
      </c>
      <c r="AD64" s="124" t="s">
        <v>936</v>
      </c>
      <c r="AE64" s="124" t="s">
        <v>936</v>
      </c>
      <c r="AF64" s="124" t="s">
        <v>936</v>
      </c>
      <c r="AG64" s="124" t="s">
        <v>936</v>
      </c>
      <c r="AH64" s="124" t="s">
        <v>936</v>
      </c>
    </row>
    <row r="65" spans="1:34" ht="48">
      <c r="A65" s="94" t="s">
        <v>437</v>
      </c>
      <c r="B65" s="123" t="s">
        <v>937</v>
      </c>
      <c r="C65" s="124"/>
      <c r="D65" s="124" t="s">
        <v>936</v>
      </c>
      <c r="E65" s="124" t="s">
        <v>936</v>
      </c>
      <c r="F65" s="124" t="s">
        <v>936</v>
      </c>
      <c r="G65" s="124" t="s">
        <v>936</v>
      </c>
      <c r="H65" s="124" t="s">
        <v>936</v>
      </c>
      <c r="I65" s="124" t="s">
        <v>936</v>
      </c>
      <c r="J65" s="124" t="s">
        <v>936</v>
      </c>
      <c r="K65" s="124" t="s">
        <v>936</v>
      </c>
      <c r="L65" s="124" t="s">
        <v>936</v>
      </c>
      <c r="M65" s="124" t="s">
        <v>936</v>
      </c>
      <c r="N65" s="124" t="s">
        <v>936</v>
      </c>
      <c r="O65" s="124" t="s">
        <v>936</v>
      </c>
      <c r="P65" s="124" t="s">
        <v>936</v>
      </c>
      <c r="Q65" s="124" t="s">
        <v>936</v>
      </c>
      <c r="R65" s="124" t="s">
        <v>936</v>
      </c>
      <c r="S65" s="124" t="s">
        <v>936</v>
      </c>
      <c r="T65" s="124" t="s">
        <v>936</v>
      </c>
      <c r="U65" s="124" t="s">
        <v>936</v>
      </c>
      <c r="V65" s="124" t="s">
        <v>936</v>
      </c>
      <c r="W65" s="124" t="s">
        <v>936</v>
      </c>
      <c r="X65" s="124" t="s">
        <v>936</v>
      </c>
      <c r="Y65" s="124" t="s">
        <v>936</v>
      </c>
      <c r="Z65" s="124" t="s">
        <v>936</v>
      </c>
      <c r="AA65" s="124" t="s">
        <v>936</v>
      </c>
      <c r="AB65" s="124" t="s">
        <v>936</v>
      </c>
      <c r="AC65" s="124" t="s">
        <v>936</v>
      </c>
      <c r="AD65" s="124" t="s">
        <v>936</v>
      </c>
      <c r="AE65" s="124" t="s">
        <v>936</v>
      </c>
      <c r="AF65" s="124" t="s">
        <v>936</v>
      </c>
      <c r="AG65" s="124" t="s">
        <v>936</v>
      </c>
      <c r="AH65" s="124" t="s">
        <v>936</v>
      </c>
    </row>
    <row r="66" spans="1:34" ht="60">
      <c r="A66" s="94" t="s">
        <v>435</v>
      </c>
      <c r="B66" s="123" t="s">
        <v>938</v>
      </c>
      <c r="C66" s="124"/>
      <c r="D66" s="124" t="s">
        <v>936</v>
      </c>
      <c r="E66" s="124" t="s">
        <v>936</v>
      </c>
      <c r="F66" s="124" t="s">
        <v>936</v>
      </c>
      <c r="G66" s="124" t="s">
        <v>936</v>
      </c>
      <c r="H66" s="124" t="s">
        <v>936</v>
      </c>
      <c r="I66" s="124" t="s">
        <v>936</v>
      </c>
      <c r="J66" s="124" t="s">
        <v>936</v>
      </c>
      <c r="K66" s="124" t="s">
        <v>936</v>
      </c>
      <c r="L66" s="124" t="s">
        <v>936</v>
      </c>
      <c r="M66" s="124" t="s">
        <v>936</v>
      </c>
      <c r="N66" s="124" t="s">
        <v>936</v>
      </c>
      <c r="O66" s="124" t="s">
        <v>936</v>
      </c>
      <c r="P66" s="124" t="s">
        <v>936</v>
      </c>
      <c r="Q66" s="124" t="s">
        <v>936</v>
      </c>
      <c r="R66" s="124" t="s">
        <v>936</v>
      </c>
      <c r="S66" s="124" t="s">
        <v>936</v>
      </c>
      <c r="T66" s="124" t="s">
        <v>936</v>
      </c>
      <c r="U66" s="124" t="s">
        <v>936</v>
      </c>
      <c r="V66" s="124" t="s">
        <v>936</v>
      </c>
      <c r="W66" s="124" t="s">
        <v>936</v>
      </c>
      <c r="X66" s="124" t="s">
        <v>936</v>
      </c>
      <c r="Y66" s="124" t="s">
        <v>936</v>
      </c>
      <c r="Z66" s="124" t="s">
        <v>936</v>
      </c>
      <c r="AA66" s="124" t="s">
        <v>936</v>
      </c>
      <c r="AB66" s="124" t="s">
        <v>936</v>
      </c>
      <c r="AC66" s="124" t="s">
        <v>936</v>
      </c>
      <c r="AD66" s="124" t="s">
        <v>936</v>
      </c>
      <c r="AE66" s="124" t="s">
        <v>936</v>
      </c>
      <c r="AF66" s="124" t="s">
        <v>936</v>
      </c>
      <c r="AG66" s="124" t="s">
        <v>936</v>
      </c>
      <c r="AH66" s="124" t="s">
        <v>936</v>
      </c>
    </row>
    <row r="67" spans="1:34" ht="72">
      <c r="A67" s="94" t="s">
        <v>433</v>
      </c>
      <c r="B67" s="123" t="s">
        <v>939</v>
      </c>
      <c r="C67" s="124"/>
      <c r="D67" s="124" t="s">
        <v>936</v>
      </c>
      <c r="E67" s="124" t="s">
        <v>936</v>
      </c>
      <c r="F67" s="124" t="s">
        <v>936</v>
      </c>
      <c r="G67" s="124" t="s">
        <v>936</v>
      </c>
      <c r="H67" s="124" t="s">
        <v>936</v>
      </c>
      <c r="I67" s="124" t="s">
        <v>936</v>
      </c>
      <c r="J67" s="124" t="s">
        <v>936</v>
      </c>
      <c r="K67" s="124" t="s">
        <v>936</v>
      </c>
      <c r="L67" s="124" t="s">
        <v>936</v>
      </c>
      <c r="M67" s="124" t="s">
        <v>936</v>
      </c>
      <c r="N67" s="124" t="s">
        <v>936</v>
      </c>
      <c r="O67" s="124" t="s">
        <v>936</v>
      </c>
      <c r="P67" s="124" t="s">
        <v>936</v>
      </c>
      <c r="Q67" s="124" t="s">
        <v>936</v>
      </c>
      <c r="R67" s="124" t="s">
        <v>936</v>
      </c>
      <c r="S67" s="124" t="s">
        <v>936</v>
      </c>
      <c r="T67" s="124" t="s">
        <v>936</v>
      </c>
      <c r="U67" s="124" t="s">
        <v>936</v>
      </c>
      <c r="V67" s="124" t="s">
        <v>936</v>
      </c>
      <c r="W67" s="124" t="s">
        <v>936</v>
      </c>
      <c r="X67" s="124" t="s">
        <v>936</v>
      </c>
      <c r="Y67" s="124" t="s">
        <v>936</v>
      </c>
      <c r="Z67" s="124" t="s">
        <v>936</v>
      </c>
      <c r="AA67" s="124" t="s">
        <v>936</v>
      </c>
      <c r="AB67" s="124" t="s">
        <v>936</v>
      </c>
      <c r="AC67" s="124" t="s">
        <v>936</v>
      </c>
      <c r="AD67" s="124" t="s">
        <v>936</v>
      </c>
      <c r="AE67" s="124" t="s">
        <v>936</v>
      </c>
      <c r="AF67" s="124" t="s">
        <v>936</v>
      </c>
      <c r="AG67" s="124" t="s">
        <v>936</v>
      </c>
      <c r="AH67" s="124" t="s">
        <v>936</v>
      </c>
    </row>
    <row r="68" spans="1:34" ht="72">
      <c r="A68" s="94" t="s">
        <v>431</v>
      </c>
      <c r="B68" s="123" t="s">
        <v>940</v>
      </c>
      <c r="C68" s="124"/>
      <c r="D68" s="124" t="s">
        <v>936</v>
      </c>
      <c r="E68" s="124" t="s">
        <v>936</v>
      </c>
      <c r="F68" s="124" t="s">
        <v>936</v>
      </c>
      <c r="G68" s="124" t="s">
        <v>936</v>
      </c>
      <c r="H68" s="124" t="s">
        <v>936</v>
      </c>
      <c r="I68" s="124" t="s">
        <v>936</v>
      </c>
      <c r="J68" s="124" t="s">
        <v>936</v>
      </c>
      <c r="K68" s="124" t="s">
        <v>936</v>
      </c>
      <c r="L68" s="124" t="s">
        <v>936</v>
      </c>
      <c r="M68" s="124" t="s">
        <v>936</v>
      </c>
      <c r="N68" s="124" t="s">
        <v>936</v>
      </c>
      <c r="O68" s="124" t="s">
        <v>936</v>
      </c>
      <c r="P68" s="124" t="s">
        <v>936</v>
      </c>
      <c r="Q68" s="124" t="s">
        <v>936</v>
      </c>
      <c r="R68" s="124" t="s">
        <v>936</v>
      </c>
      <c r="S68" s="124" t="s">
        <v>936</v>
      </c>
      <c r="T68" s="124" t="s">
        <v>936</v>
      </c>
      <c r="U68" s="124" t="s">
        <v>936</v>
      </c>
      <c r="V68" s="124" t="s">
        <v>936</v>
      </c>
      <c r="W68" s="124" t="s">
        <v>936</v>
      </c>
      <c r="X68" s="124" t="s">
        <v>936</v>
      </c>
      <c r="Y68" s="124" t="s">
        <v>936</v>
      </c>
      <c r="Z68" s="124" t="s">
        <v>936</v>
      </c>
      <c r="AA68" s="124" t="s">
        <v>936</v>
      </c>
      <c r="AB68" s="124" t="s">
        <v>936</v>
      </c>
      <c r="AC68" s="124" t="s">
        <v>936</v>
      </c>
      <c r="AD68" s="124" t="s">
        <v>936</v>
      </c>
      <c r="AE68" s="124" t="s">
        <v>936</v>
      </c>
      <c r="AF68" s="124" t="s">
        <v>936</v>
      </c>
      <c r="AG68" s="124" t="s">
        <v>936</v>
      </c>
      <c r="AH68" s="124" t="s">
        <v>936</v>
      </c>
    </row>
    <row r="69" spans="1:34" ht="60">
      <c r="A69" s="94" t="s">
        <v>429</v>
      </c>
      <c r="B69" s="123" t="s">
        <v>941</v>
      </c>
      <c r="C69" s="124"/>
      <c r="D69" s="124" t="s">
        <v>936</v>
      </c>
      <c r="E69" s="124" t="s">
        <v>936</v>
      </c>
      <c r="F69" s="124" t="s">
        <v>936</v>
      </c>
      <c r="G69" s="124" t="s">
        <v>936</v>
      </c>
      <c r="H69" s="124" t="s">
        <v>936</v>
      </c>
      <c r="I69" s="124" t="s">
        <v>936</v>
      </c>
      <c r="J69" s="124" t="s">
        <v>936</v>
      </c>
      <c r="K69" s="124" t="s">
        <v>936</v>
      </c>
      <c r="L69" s="124" t="s">
        <v>936</v>
      </c>
      <c r="M69" s="124" t="s">
        <v>936</v>
      </c>
      <c r="N69" s="124" t="s">
        <v>936</v>
      </c>
      <c r="O69" s="124" t="s">
        <v>936</v>
      </c>
      <c r="P69" s="124" t="s">
        <v>936</v>
      </c>
      <c r="Q69" s="124" t="s">
        <v>936</v>
      </c>
      <c r="R69" s="124" t="s">
        <v>936</v>
      </c>
      <c r="S69" s="124" t="s">
        <v>936</v>
      </c>
      <c r="T69" s="124" t="s">
        <v>936</v>
      </c>
      <c r="U69" s="124" t="s">
        <v>936</v>
      </c>
      <c r="V69" s="124" t="s">
        <v>936</v>
      </c>
      <c r="W69" s="124" t="s">
        <v>936</v>
      </c>
      <c r="X69" s="124" t="s">
        <v>936</v>
      </c>
      <c r="Y69" s="124" t="s">
        <v>936</v>
      </c>
      <c r="Z69" s="124" t="s">
        <v>936</v>
      </c>
      <c r="AA69" s="124" t="s">
        <v>936</v>
      </c>
      <c r="AB69" s="124" t="s">
        <v>936</v>
      </c>
      <c r="AC69" s="124" t="s">
        <v>936</v>
      </c>
      <c r="AD69" s="124" t="s">
        <v>936</v>
      </c>
      <c r="AE69" s="124" t="s">
        <v>936</v>
      </c>
      <c r="AF69" s="124" t="s">
        <v>936</v>
      </c>
      <c r="AG69" s="124" t="s">
        <v>936</v>
      </c>
      <c r="AH69" s="124" t="s">
        <v>936</v>
      </c>
    </row>
    <row r="70" spans="1:34" ht="72">
      <c r="A70" s="94" t="s">
        <v>942</v>
      </c>
      <c r="B70" s="123" t="s">
        <v>943</v>
      </c>
      <c r="C70" s="124"/>
      <c r="D70" s="124" t="s">
        <v>936</v>
      </c>
      <c r="E70" s="124" t="s">
        <v>936</v>
      </c>
      <c r="F70" s="124" t="s">
        <v>936</v>
      </c>
      <c r="G70" s="124" t="s">
        <v>936</v>
      </c>
      <c r="H70" s="124" t="s">
        <v>936</v>
      </c>
      <c r="I70" s="124" t="s">
        <v>936</v>
      </c>
      <c r="J70" s="124" t="s">
        <v>936</v>
      </c>
      <c r="K70" s="124" t="s">
        <v>936</v>
      </c>
      <c r="L70" s="124" t="s">
        <v>936</v>
      </c>
      <c r="M70" s="124" t="s">
        <v>936</v>
      </c>
      <c r="N70" s="124" t="s">
        <v>936</v>
      </c>
      <c r="O70" s="124" t="s">
        <v>936</v>
      </c>
      <c r="P70" s="124" t="s">
        <v>936</v>
      </c>
      <c r="Q70" s="124" t="s">
        <v>936</v>
      </c>
      <c r="R70" s="124" t="s">
        <v>936</v>
      </c>
      <c r="S70" s="124" t="s">
        <v>936</v>
      </c>
      <c r="T70" s="124" t="s">
        <v>936</v>
      </c>
      <c r="U70" s="124" t="s">
        <v>936</v>
      </c>
      <c r="V70" s="124" t="s">
        <v>936</v>
      </c>
      <c r="W70" s="124" t="s">
        <v>936</v>
      </c>
      <c r="X70" s="124" t="s">
        <v>936</v>
      </c>
      <c r="Y70" s="124" t="s">
        <v>936</v>
      </c>
      <c r="Z70" s="124" t="s">
        <v>936</v>
      </c>
      <c r="AA70" s="124" t="s">
        <v>936</v>
      </c>
      <c r="AB70" s="124" t="s">
        <v>936</v>
      </c>
      <c r="AC70" s="124" t="s">
        <v>936</v>
      </c>
      <c r="AD70" s="124" t="s">
        <v>936</v>
      </c>
      <c r="AE70" s="124" t="s">
        <v>936</v>
      </c>
      <c r="AF70" s="124" t="s">
        <v>936</v>
      </c>
      <c r="AG70" s="124" t="s">
        <v>936</v>
      </c>
      <c r="AH70" s="124" t="s">
        <v>936</v>
      </c>
    </row>
    <row r="71" spans="1:34" ht="84">
      <c r="A71" s="94" t="s">
        <v>944</v>
      </c>
      <c r="B71" s="123" t="s">
        <v>945</v>
      </c>
      <c r="C71" s="124"/>
      <c r="D71" s="124" t="s">
        <v>936</v>
      </c>
      <c r="E71" s="124" t="s">
        <v>936</v>
      </c>
      <c r="F71" s="124" t="s">
        <v>936</v>
      </c>
      <c r="G71" s="124" t="s">
        <v>936</v>
      </c>
      <c r="H71" s="124" t="s">
        <v>936</v>
      </c>
      <c r="I71" s="124" t="s">
        <v>936</v>
      </c>
      <c r="J71" s="124" t="s">
        <v>936</v>
      </c>
      <c r="K71" s="124" t="s">
        <v>936</v>
      </c>
      <c r="L71" s="124" t="s">
        <v>936</v>
      </c>
      <c r="M71" s="124" t="s">
        <v>936</v>
      </c>
      <c r="N71" s="124" t="s">
        <v>936</v>
      </c>
      <c r="O71" s="124" t="s">
        <v>936</v>
      </c>
      <c r="P71" s="124" t="s">
        <v>936</v>
      </c>
      <c r="Q71" s="124" t="s">
        <v>936</v>
      </c>
      <c r="R71" s="124" t="s">
        <v>936</v>
      </c>
      <c r="S71" s="124" t="s">
        <v>936</v>
      </c>
      <c r="T71" s="124" t="s">
        <v>936</v>
      </c>
      <c r="U71" s="124" t="s">
        <v>936</v>
      </c>
      <c r="V71" s="124" t="s">
        <v>936</v>
      </c>
      <c r="W71" s="124" t="s">
        <v>936</v>
      </c>
      <c r="X71" s="124" t="s">
        <v>936</v>
      </c>
      <c r="Y71" s="124" t="s">
        <v>936</v>
      </c>
      <c r="Z71" s="124" t="s">
        <v>936</v>
      </c>
      <c r="AA71" s="124" t="s">
        <v>936</v>
      </c>
      <c r="AB71" s="124" t="s">
        <v>936</v>
      </c>
      <c r="AC71" s="124" t="s">
        <v>936</v>
      </c>
      <c r="AD71" s="124" t="s">
        <v>936</v>
      </c>
      <c r="AE71" s="124" t="s">
        <v>936</v>
      </c>
      <c r="AF71" s="124" t="s">
        <v>936</v>
      </c>
      <c r="AG71" s="124" t="s">
        <v>936</v>
      </c>
      <c r="AH71" s="124" t="s">
        <v>936</v>
      </c>
    </row>
    <row r="72" spans="1:34" ht="48">
      <c r="A72" s="94" t="s">
        <v>946</v>
      </c>
      <c r="B72" s="123" t="s">
        <v>947</v>
      </c>
      <c r="C72" s="124"/>
      <c r="D72" s="124" t="s">
        <v>936</v>
      </c>
      <c r="E72" s="124" t="s">
        <v>936</v>
      </c>
      <c r="F72" s="124" t="s">
        <v>936</v>
      </c>
      <c r="G72" s="124" t="s">
        <v>936</v>
      </c>
      <c r="H72" s="124" t="s">
        <v>936</v>
      </c>
      <c r="I72" s="124" t="s">
        <v>936</v>
      </c>
      <c r="J72" s="124" t="s">
        <v>936</v>
      </c>
      <c r="K72" s="124" t="s">
        <v>936</v>
      </c>
      <c r="L72" s="124" t="s">
        <v>936</v>
      </c>
      <c r="M72" s="124" t="s">
        <v>936</v>
      </c>
      <c r="N72" s="124" t="s">
        <v>936</v>
      </c>
      <c r="O72" s="124" t="s">
        <v>936</v>
      </c>
      <c r="P72" s="124" t="s">
        <v>936</v>
      </c>
      <c r="Q72" s="124" t="s">
        <v>936</v>
      </c>
      <c r="R72" s="124" t="s">
        <v>936</v>
      </c>
      <c r="S72" s="124" t="s">
        <v>936</v>
      </c>
      <c r="T72" s="124" t="s">
        <v>936</v>
      </c>
      <c r="U72" s="124" t="s">
        <v>936</v>
      </c>
      <c r="V72" s="124" t="s">
        <v>936</v>
      </c>
      <c r="W72" s="124" t="s">
        <v>936</v>
      </c>
      <c r="X72" s="124" t="s">
        <v>936</v>
      </c>
      <c r="Y72" s="124" t="s">
        <v>936</v>
      </c>
      <c r="Z72" s="124" t="s">
        <v>936</v>
      </c>
      <c r="AA72" s="124" t="s">
        <v>936</v>
      </c>
      <c r="AB72" s="124" t="s">
        <v>936</v>
      </c>
      <c r="AC72" s="124" t="s">
        <v>936</v>
      </c>
      <c r="AD72" s="124" t="s">
        <v>936</v>
      </c>
      <c r="AE72" s="124" t="s">
        <v>936</v>
      </c>
      <c r="AF72" s="124" t="s">
        <v>936</v>
      </c>
      <c r="AG72" s="124" t="s">
        <v>936</v>
      </c>
      <c r="AH72" s="124" t="s">
        <v>936</v>
      </c>
    </row>
    <row r="73" spans="1:34" ht="72">
      <c r="A73" s="94" t="s">
        <v>948</v>
      </c>
      <c r="B73" s="123" t="s">
        <v>949</v>
      </c>
      <c r="C73" s="124"/>
      <c r="D73" s="124" t="s">
        <v>936</v>
      </c>
      <c r="E73" s="124" t="s">
        <v>936</v>
      </c>
      <c r="F73" s="124" t="s">
        <v>936</v>
      </c>
      <c r="G73" s="124" t="s">
        <v>936</v>
      </c>
      <c r="H73" s="124" t="s">
        <v>936</v>
      </c>
      <c r="I73" s="124" t="s">
        <v>936</v>
      </c>
      <c r="J73" s="124" t="s">
        <v>936</v>
      </c>
      <c r="K73" s="124" t="s">
        <v>936</v>
      </c>
      <c r="L73" s="124" t="s">
        <v>936</v>
      </c>
      <c r="M73" s="124" t="s">
        <v>936</v>
      </c>
      <c r="N73" s="124" t="s">
        <v>936</v>
      </c>
      <c r="O73" s="124" t="s">
        <v>936</v>
      </c>
      <c r="P73" s="124" t="s">
        <v>936</v>
      </c>
      <c r="Q73" s="124" t="s">
        <v>936</v>
      </c>
      <c r="R73" s="124" t="s">
        <v>936</v>
      </c>
      <c r="S73" s="124" t="s">
        <v>936</v>
      </c>
      <c r="T73" s="124" t="s">
        <v>936</v>
      </c>
      <c r="U73" s="124" t="s">
        <v>936</v>
      </c>
      <c r="V73" s="124" t="s">
        <v>936</v>
      </c>
      <c r="W73" s="124" t="s">
        <v>936</v>
      </c>
      <c r="X73" s="124" t="s">
        <v>936</v>
      </c>
      <c r="Y73" s="124" t="s">
        <v>936</v>
      </c>
      <c r="Z73" s="124" t="s">
        <v>936</v>
      </c>
      <c r="AA73" s="124" t="s">
        <v>936</v>
      </c>
      <c r="AB73" s="124" t="s">
        <v>936</v>
      </c>
      <c r="AC73" s="124" t="s">
        <v>936</v>
      </c>
      <c r="AD73" s="124" t="s">
        <v>936</v>
      </c>
      <c r="AE73" s="124" t="s">
        <v>936</v>
      </c>
      <c r="AF73" s="124" t="s">
        <v>936</v>
      </c>
      <c r="AG73" s="124" t="s">
        <v>936</v>
      </c>
      <c r="AH73" s="124" t="s">
        <v>936</v>
      </c>
    </row>
    <row r="74" spans="1:34" ht="120">
      <c r="A74" s="94" t="s">
        <v>425</v>
      </c>
      <c r="B74" s="123" t="s">
        <v>950</v>
      </c>
      <c r="C74" s="124"/>
      <c r="D74" s="124" t="s">
        <v>936</v>
      </c>
      <c r="E74" s="124" t="s">
        <v>936</v>
      </c>
      <c r="F74" s="124" t="s">
        <v>936</v>
      </c>
      <c r="G74" s="124" t="s">
        <v>936</v>
      </c>
      <c r="H74" s="124" t="s">
        <v>936</v>
      </c>
      <c r="I74" s="124" t="s">
        <v>936</v>
      </c>
      <c r="J74" s="124" t="s">
        <v>936</v>
      </c>
      <c r="K74" s="124" t="s">
        <v>936</v>
      </c>
      <c r="L74" s="124" t="s">
        <v>936</v>
      </c>
      <c r="M74" s="124" t="s">
        <v>936</v>
      </c>
      <c r="N74" s="124" t="s">
        <v>936</v>
      </c>
      <c r="O74" s="124" t="s">
        <v>936</v>
      </c>
      <c r="P74" s="124" t="s">
        <v>936</v>
      </c>
      <c r="Q74" s="124" t="s">
        <v>936</v>
      </c>
      <c r="R74" s="124" t="s">
        <v>936</v>
      </c>
      <c r="S74" s="124" t="s">
        <v>936</v>
      </c>
      <c r="T74" s="124" t="s">
        <v>936</v>
      </c>
      <c r="U74" s="124" t="s">
        <v>936</v>
      </c>
      <c r="V74" s="124" t="s">
        <v>936</v>
      </c>
      <c r="W74" s="124" t="s">
        <v>936</v>
      </c>
      <c r="X74" s="124" t="s">
        <v>936</v>
      </c>
      <c r="Y74" s="124" t="s">
        <v>936</v>
      </c>
      <c r="Z74" s="124" t="s">
        <v>936</v>
      </c>
      <c r="AA74" s="124" t="s">
        <v>936</v>
      </c>
      <c r="AB74" s="124" t="s">
        <v>936</v>
      </c>
      <c r="AC74" s="124" t="s">
        <v>936</v>
      </c>
      <c r="AD74" s="124" t="s">
        <v>936</v>
      </c>
      <c r="AE74" s="124" t="s">
        <v>936</v>
      </c>
      <c r="AF74" s="124" t="s">
        <v>936</v>
      </c>
      <c r="AG74" s="124" t="s">
        <v>936</v>
      </c>
      <c r="AH74" s="124" t="s">
        <v>936</v>
      </c>
    </row>
    <row r="75" spans="1:34" ht="96">
      <c r="A75" s="94" t="s">
        <v>951</v>
      </c>
      <c r="B75" s="123" t="s">
        <v>952</v>
      </c>
      <c r="C75" s="124"/>
      <c r="D75" s="124" t="s">
        <v>936</v>
      </c>
      <c r="E75" s="124" t="s">
        <v>936</v>
      </c>
      <c r="F75" s="124" t="s">
        <v>936</v>
      </c>
      <c r="G75" s="124" t="s">
        <v>936</v>
      </c>
      <c r="H75" s="124" t="s">
        <v>936</v>
      </c>
      <c r="I75" s="124" t="s">
        <v>936</v>
      </c>
      <c r="J75" s="124" t="s">
        <v>936</v>
      </c>
      <c r="K75" s="124" t="s">
        <v>936</v>
      </c>
      <c r="L75" s="124" t="s">
        <v>936</v>
      </c>
      <c r="M75" s="124" t="s">
        <v>936</v>
      </c>
      <c r="N75" s="124" t="s">
        <v>936</v>
      </c>
      <c r="O75" s="124" t="s">
        <v>936</v>
      </c>
      <c r="P75" s="124" t="s">
        <v>936</v>
      </c>
      <c r="Q75" s="124" t="s">
        <v>936</v>
      </c>
      <c r="R75" s="124" t="s">
        <v>936</v>
      </c>
      <c r="S75" s="124" t="s">
        <v>936</v>
      </c>
      <c r="T75" s="124" t="s">
        <v>936</v>
      </c>
      <c r="U75" s="124" t="s">
        <v>936</v>
      </c>
      <c r="V75" s="124" t="s">
        <v>936</v>
      </c>
      <c r="W75" s="124" t="s">
        <v>936</v>
      </c>
      <c r="X75" s="124" t="s">
        <v>936</v>
      </c>
      <c r="Y75" s="124" t="s">
        <v>936</v>
      </c>
      <c r="Z75" s="124" t="s">
        <v>936</v>
      </c>
      <c r="AA75" s="124" t="s">
        <v>936</v>
      </c>
      <c r="AB75" s="124" t="s">
        <v>936</v>
      </c>
      <c r="AC75" s="124" t="s">
        <v>936</v>
      </c>
      <c r="AD75" s="124" t="s">
        <v>936</v>
      </c>
      <c r="AE75" s="124" t="s">
        <v>936</v>
      </c>
      <c r="AF75" s="124" t="s">
        <v>936</v>
      </c>
      <c r="AG75" s="124" t="s">
        <v>936</v>
      </c>
      <c r="AH75" s="124" t="s">
        <v>936</v>
      </c>
    </row>
    <row r="76" spans="1:34" ht="96">
      <c r="A76" s="94" t="s">
        <v>953</v>
      </c>
      <c r="B76" s="123" t="s">
        <v>954</v>
      </c>
      <c r="C76" s="124"/>
      <c r="D76" s="124" t="s">
        <v>936</v>
      </c>
      <c r="E76" s="124" t="s">
        <v>936</v>
      </c>
      <c r="F76" s="124" t="s">
        <v>936</v>
      </c>
      <c r="G76" s="124" t="s">
        <v>936</v>
      </c>
      <c r="H76" s="124" t="s">
        <v>936</v>
      </c>
      <c r="I76" s="124" t="s">
        <v>936</v>
      </c>
      <c r="J76" s="124" t="s">
        <v>936</v>
      </c>
      <c r="K76" s="124" t="s">
        <v>936</v>
      </c>
      <c r="L76" s="124" t="s">
        <v>936</v>
      </c>
      <c r="M76" s="124" t="s">
        <v>936</v>
      </c>
      <c r="N76" s="124" t="s">
        <v>936</v>
      </c>
      <c r="O76" s="124" t="s">
        <v>936</v>
      </c>
      <c r="P76" s="124" t="s">
        <v>936</v>
      </c>
      <c r="Q76" s="124" t="s">
        <v>936</v>
      </c>
      <c r="R76" s="124" t="s">
        <v>936</v>
      </c>
      <c r="S76" s="124" t="s">
        <v>936</v>
      </c>
      <c r="T76" s="124" t="s">
        <v>936</v>
      </c>
      <c r="U76" s="124" t="s">
        <v>936</v>
      </c>
      <c r="V76" s="124" t="s">
        <v>936</v>
      </c>
      <c r="W76" s="124" t="s">
        <v>936</v>
      </c>
      <c r="X76" s="124" t="s">
        <v>936</v>
      </c>
      <c r="Y76" s="124" t="s">
        <v>936</v>
      </c>
      <c r="Z76" s="124" t="s">
        <v>936</v>
      </c>
      <c r="AA76" s="124" t="s">
        <v>936</v>
      </c>
      <c r="AB76" s="124" t="s">
        <v>936</v>
      </c>
      <c r="AC76" s="124" t="s">
        <v>936</v>
      </c>
      <c r="AD76" s="124" t="s">
        <v>936</v>
      </c>
      <c r="AE76" s="124" t="s">
        <v>936</v>
      </c>
      <c r="AF76" s="124" t="s">
        <v>936</v>
      </c>
      <c r="AG76" s="124" t="s">
        <v>936</v>
      </c>
      <c r="AH76" s="124" t="s">
        <v>936</v>
      </c>
    </row>
    <row r="77" spans="1:34" ht="72">
      <c r="A77" s="94" t="s">
        <v>423</v>
      </c>
      <c r="B77" s="123" t="s">
        <v>955</v>
      </c>
      <c r="C77" s="124"/>
      <c r="D77" s="124" t="s">
        <v>936</v>
      </c>
      <c r="E77" s="124" t="s">
        <v>936</v>
      </c>
      <c r="F77" s="124" t="s">
        <v>936</v>
      </c>
      <c r="G77" s="124" t="s">
        <v>936</v>
      </c>
      <c r="H77" s="124" t="s">
        <v>936</v>
      </c>
      <c r="I77" s="124" t="s">
        <v>936</v>
      </c>
      <c r="J77" s="124" t="s">
        <v>936</v>
      </c>
      <c r="K77" s="124" t="s">
        <v>936</v>
      </c>
      <c r="L77" s="124" t="s">
        <v>936</v>
      </c>
      <c r="M77" s="124" t="s">
        <v>936</v>
      </c>
      <c r="N77" s="124" t="s">
        <v>936</v>
      </c>
      <c r="O77" s="124" t="s">
        <v>936</v>
      </c>
      <c r="P77" s="124" t="s">
        <v>936</v>
      </c>
      <c r="Q77" s="124" t="s">
        <v>936</v>
      </c>
      <c r="R77" s="124" t="s">
        <v>936</v>
      </c>
      <c r="S77" s="124" t="s">
        <v>936</v>
      </c>
      <c r="T77" s="124" t="s">
        <v>936</v>
      </c>
      <c r="U77" s="124" t="s">
        <v>936</v>
      </c>
      <c r="V77" s="124" t="s">
        <v>936</v>
      </c>
      <c r="W77" s="124" t="s">
        <v>936</v>
      </c>
      <c r="X77" s="124" t="s">
        <v>936</v>
      </c>
      <c r="Y77" s="124" t="s">
        <v>936</v>
      </c>
      <c r="Z77" s="124" t="s">
        <v>936</v>
      </c>
      <c r="AA77" s="124" t="s">
        <v>936</v>
      </c>
      <c r="AB77" s="124" t="s">
        <v>936</v>
      </c>
      <c r="AC77" s="124" t="s">
        <v>936</v>
      </c>
      <c r="AD77" s="124" t="s">
        <v>936</v>
      </c>
      <c r="AE77" s="124" t="s">
        <v>936</v>
      </c>
      <c r="AF77" s="124" t="s">
        <v>936</v>
      </c>
      <c r="AG77" s="124" t="s">
        <v>936</v>
      </c>
      <c r="AH77" s="124" t="s">
        <v>936</v>
      </c>
    </row>
    <row r="78" spans="1:34" ht="72">
      <c r="A78" s="94" t="s">
        <v>846</v>
      </c>
      <c r="B78" s="123" t="s">
        <v>956</v>
      </c>
      <c r="C78" s="124"/>
      <c r="D78" s="124" t="s">
        <v>936</v>
      </c>
      <c r="E78" s="124" t="s">
        <v>936</v>
      </c>
      <c r="F78" s="124" t="s">
        <v>936</v>
      </c>
      <c r="G78" s="124" t="s">
        <v>936</v>
      </c>
      <c r="H78" s="124" t="s">
        <v>936</v>
      </c>
      <c r="I78" s="124" t="s">
        <v>936</v>
      </c>
      <c r="J78" s="124" t="s">
        <v>936</v>
      </c>
      <c r="K78" s="124" t="s">
        <v>936</v>
      </c>
      <c r="L78" s="124" t="s">
        <v>936</v>
      </c>
      <c r="M78" s="124" t="s">
        <v>936</v>
      </c>
      <c r="N78" s="124" t="s">
        <v>936</v>
      </c>
      <c r="O78" s="124" t="s">
        <v>936</v>
      </c>
      <c r="P78" s="124" t="s">
        <v>936</v>
      </c>
      <c r="Q78" s="124" t="s">
        <v>936</v>
      </c>
      <c r="R78" s="124" t="s">
        <v>936</v>
      </c>
      <c r="S78" s="124" t="s">
        <v>936</v>
      </c>
      <c r="T78" s="124" t="s">
        <v>936</v>
      </c>
      <c r="U78" s="124" t="s">
        <v>936</v>
      </c>
      <c r="V78" s="124" t="s">
        <v>936</v>
      </c>
      <c r="W78" s="124" t="s">
        <v>936</v>
      </c>
      <c r="X78" s="124" t="s">
        <v>936</v>
      </c>
      <c r="Y78" s="124" t="s">
        <v>936</v>
      </c>
      <c r="Z78" s="124" t="s">
        <v>936</v>
      </c>
      <c r="AA78" s="124" t="s">
        <v>936</v>
      </c>
      <c r="AB78" s="124" t="s">
        <v>936</v>
      </c>
      <c r="AC78" s="124" t="s">
        <v>936</v>
      </c>
      <c r="AD78" s="124" t="s">
        <v>936</v>
      </c>
      <c r="AE78" s="124" t="s">
        <v>936</v>
      </c>
      <c r="AF78" s="124" t="s">
        <v>936</v>
      </c>
      <c r="AG78" s="124" t="s">
        <v>936</v>
      </c>
      <c r="AH78" s="124" t="s">
        <v>936</v>
      </c>
    </row>
    <row r="79" spans="1:34" ht="48">
      <c r="A79" s="94" t="s">
        <v>845</v>
      </c>
      <c r="B79" s="123" t="s">
        <v>957</v>
      </c>
      <c r="C79" s="124"/>
      <c r="D79" s="124" t="s">
        <v>936</v>
      </c>
      <c r="E79" s="124" t="s">
        <v>936</v>
      </c>
      <c r="F79" s="124" t="s">
        <v>936</v>
      </c>
      <c r="G79" s="124" t="s">
        <v>936</v>
      </c>
      <c r="H79" s="124" t="s">
        <v>936</v>
      </c>
      <c r="I79" s="124" t="s">
        <v>936</v>
      </c>
      <c r="J79" s="124" t="s">
        <v>936</v>
      </c>
      <c r="K79" s="124" t="s">
        <v>936</v>
      </c>
      <c r="L79" s="124" t="s">
        <v>936</v>
      </c>
      <c r="M79" s="124" t="s">
        <v>936</v>
      </c>
      <c r="N79" s="124" t="s">
        <v>936</v>
      </c>
      <c r="O79" s="124" t="s">
        <v>936</v>
      </c>
      <c r="P79" s="124" t="s">
        <v>936</v>
      </c>
      <c r="Q79" s="124" t="s">
        <v>936</v>
      </c>
      <c r="R79" s="124" t="s">
        <v>936</v>
      </c>
      <c r="S79" s="124" t="s">
        <v>936</v>
      </c>
      <c r="T79" s="124" t="s">
        <v>936</v>
      </c>
      <c r="U79" s="124" t="s">
        <v>936</v>
      </c>
      <c r="V79" s="124" t="s">
        <v>936</v>
      </c>
      <c r="W79" s="124" t="s">
        <v>936</v>
      </c>
      <c r="X79" s="124" t="s">
        <v>936</v>
      </c>
      <c r="Y79" s="124" t="s">
        <v>936</v>
      </c>
      <c r="Z79" s="124" t="s">
        <v>936</v>
      </c>
      <c r="AA79" s="124" t="s">
        <v>936</v>
      </c>
      <c r="AB79" s="124" t="s">
        <v>936</v>
      </c>
      <c r="AC79" s="124" t="s">
        <v>936</v>
      </c>
      <c r="AD79" s="124" t="s">
        <v>936</v>
      </c>
      <c r="AE79" s="124" t="s">
        <v>936</v>
      </c>
      <c r="AF79" s="124" t="s">
        <v>936</v>
      </c>
      <c r="AG79" s="124" t="s">
        <v>936</v>
      </c>
      <c r="AH79" s="124" t="s">
        <v>936</v>
      </c>
    </row>
    <row r="83" spans="2:7" ht="15.75">
      <c r="B83" s="2" t="s">
        <v>972</v>
      </c>
      <c r="E83" s="58"/>
      <c r="F83" s="58"/>
      <c r="G83" s="2" t="s">
        <v>973</v>
      </c>
    </row>
  </sheetData>
  <sheetProtection/>
  <mergeCells count="21">
    <mergeCell ref="B14:B17"/>
    <mergeCell ref="E14:AH14"/>
    <mergeCell ref="E16:I16"/>
    <mergeCell ref="A20:C20"/>
    <mergeCell ref="AD16:AH16"/>
    <mergeCell ref="C14:C17"/>
    <mergeCell ref="E15:I15"/>
    <mergeCell ref="K7:X7"/>
    <mergeCell ref="M12:Z12"/>
    <mergeCell ref="D14:D17"/>
    <mergeCell ref="J16:N16"/>
    <mergeCell ref="A4:AH4"/>
    <mergeCell ref="Y16:AC16"/>
    <mergeCell ref="AD2:AH2"/>
    <mergeCell ref="K6:X6"/>
    <mergeCell ref="O16:S16"/>
    <mergeCell ref="T16:X16"/>
    <mergeCell ref="A3:AH3"/>
    <mergeCell ref="J15:AH15"/>
    <mergeCell ref="O9:P9"/>
    <mergeCell ref="A14:A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D83"/>
  <sheetViews>
    <sheetView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7.125" style="2" customWidth="1"/>
    <col min="2" max="2" width="37.125" style="2" customWidth="1"/>
    <col min="3" max="3" width="11.375" style="2" customWidth="1"/>
    <col min="4" max="4" width="17.125" style="2" customWidth="1"/>
    <col min="5" max="5" width="7.00390625" style="2" bestFit="1" customWidth="1"/>
    <col min="6" max="6" width="5.625" style="2" customWidth="1"/>
    <col min="7" max="7" width="5.25390625" style="2" customWidth="1"/>
    <col min="8" max="8" width="5.00390625" style="2" customWidth="1"/>
    <col min="9" max="9" width="5.125" style="2" customWidth="1"/>
    <col min="10" max="10" width="5.00390625" style="2" customWidth="1"/>
    <col min="11" max="11" width="5.375" style="2" customWidth="1"/>
    <col min="12" max="12" width="5.25390625" style="2" customWidth="1"/>
    <col min="13" max="13" width="5.25390625" style="2" bestFit="1" customWidth="1"/>
    <col min="14" max="14" width="5.125" style="2" customWidth="1"/>
    <col min="15" max="15" width="5.625" style="2" customWidth="1"/>
    <col min="16" max="16" width="5.125" style="2" customWidth="1"/>
    <col min="17" max="17" width="5.375" style="2" customWidth="1"/>
    <col min="18" max="18" width="5.00390625" style="2" customWidth="1"/>
    <col min="19" max="19" width="5.25390625" style="2" customWidth="1"/>
    <col min="20" max="20" width="5.125" style="2" customWidth="1"/>
    <col min="21" max="21" width="5.00390625" style="2" customWidth="1"/>
    <col min="22" max="22" width="5.125" style="2" customWidth="1"/>
    <col min="23" max="23" width="5.625" style="2" customWidth="1"/>
    <col min="24" max="25" width="5.00390625" style="2" customWidth="1"/>
    <col min="26" max="26" width="5.25390625" style="2" customWidth="1"/>
    <col min="27" max="27" width="5.125" style="2" customWidth="1"/>
    <col min="28" max="28" width="5.25390625" style="2" customWidth="1"/>
    <col min="29" max="67" width="5.25390625" style="2" bestFit="1" customWidth="1"/>
    <col min="68" max="68" width="5.125" style="2" customWidth="1"/>
    <col min="69" max="69" width="5.75390625" style="2" customWidth="1"/>
    <col min="70" max="71" width="5.25390625" style="2" customWidth="1"/>
    <col min="72" max="72" width="5.375" style="2" customWidth="1"/>
    <col min="73" max="73" width="5.00390625" style="2" customWidth="1"/>
    <col min="74" max="74" width="5.875" style="2" customWidth="1"/>
    <col min="75" max="75" width="5.00390625" style="2" customWidth="1"/>
    <col min="76" max="76" width="5.75390625" style="2" customWidth="1"/>
    <col min="77" max="77" width="5.625" style="2" customWidth="1"/>
    <col min="78" max="78" width="5.125" style="2" customWidth="1"/>
    <col min="79" max="79" width="5.875" style="2" customWidth="1"/>
    <col min="80" max="80" width="5.00390625" style="2" customWidth="1"/>
    <col min="81" max="81" width="5.125" style="2" customWidth="1"/>
    <col min="82" max="82" width="10.625" style="2" customWidth="1"/>
    <col min="83" max="16384" width="9.125" style="2" customWidth="1"/>
  </cols>
  <sheetData>
    <row r="1" s="9" customFormat="1" ht="11.25">
      <c r="CD1" s="28" t="s">
        <v>140</v>
      </c>
    </row>
    <row r="2" spans="76:82" s="9" customFormat="1" ht="24" customHeight="1">
      <c r="BX2" s="27"/>
      <c r="CA2" s="239" t="s">
        <v>11</v>
      </c>
      <c r="CB2" s="239"/>
      <c r="CC2" s="239"/>
      <c r="CD2" s="239"/>
    </row>
    <row r="3" spans="1:37" s="3" customFormat="1" ht="12">
      <c r="A3" s="240" t="s">
        <v>139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</row>
    <row r="4" spans="1:37" s="3" customFormat="1" ht="12.75">
      <c r="A4" s="221" t="s">
        <v>967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</row>
    <row r="5" ht="11.25" customHeight="1"/>
    <row r="6" spans="11:26" s="3" customFormat="1" ht="12.75" customHeight="1">
      <c r="K6" s="17" t="s">
        <v>12</v>
      </c>
      <c r="L6" s="249" t="s">
        <v>878</v>
      </c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</row>
    <row r="7" spans="12:37" s="9" customFormat="1" ht="10.5" customHeight="1">
      <c r="L7" s="214" t="s">
        <v>13</v>
      </c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10"/>
      <c r="AJ7" s="10"/>
      <c r="AK7" s="10"/>
    </row>
    <row r="8" ht="11.25" customHeight="1"/>
    <row r="9" spans="15:18" s="3" customFormat="1" ht="12">
      <c r="O9" s="17" t="s">
        <v>14</v>
      </c>
      <c r="P9" s="241" t="s">
        <v>877</v>
      </c>
      <c r="Q9" s="241"/>
      <c r="R9" s="3" t="s">
        <v>15</v>
      </c>
    </row>
    <row r="10" ht="11.25" customHeight="1"/>
    <row r="11" spans="14:34" s="3" customFormat="1" ht="12">
      <c r="N11" s="17" t="s">
        <v>16</v>
      </c>
      <c r="O11" s="98" t="s">
        <v>879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155"/>
      <c r="AD11" s="155"/>
      <c r="AE11" s="155"/>
      <c r="AF11" s="155"/>
      <c r="AG11" s="99"/>
      <c r="AH11" s="99"/>
    </row>
    <row r="12" spans="15:32" s="9" customFormat="1" ht="12.75" customHeight="1">
      <c r="O12" s="154" t="s">
        <v>17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0"/>
      <c r="AD12" s="10"/>
      <c r="AE12" s="10"/>
      <c r="AF12" s="10"/>
    </row>
    <row r="13" spans="7:19" s="37" customFormat="1" ht="9" customHeight="1"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82" s="9" customFormat="1" ht="15" customHeight="1">
      <c r="A14" s="236" t="s">
        <v>23</v>
      </c>
      <c r="B14" s="236" t="s">
        <v>22</v>
      </c>
      <c r="C14" s="236" t="s">
        <v>18</v>
      </c>
      <c r="D14" s="236" t="s">
        <v>138</v>
      </c>
      <c r="E14" s="286" t="s">
        <v>137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0" t="s">
        <v>970</v>
      </c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1"/>
      <c r="BW14" s="242" t="s">
        <v>136</v>
      </c>
      <c r="BX14" s="243"/>
      <c r="BY14" s="243"/>
      <c r="BZ14" s="243"/>
      <c r="CA14" s="243"/>
      <c r="CB14" s="243"/>
      <c r="CC14" s="244"/>
      <c r="CD14" s="236" t="s">
        <v>9</v>
      </c>
    </row>
    <row r="15" spans="1:82" s="9" customFormat="1" ht="15" customHeight="1">
      <c r="A15" s="237"/>
      <c r="B15" s="237"/>
      <c r="C15" s="237"/>
      <c r="D15" s="237"/>
      <c r="E15" s="250" t="s">
        <v>0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82"/>
      <c r="AM15" s="282"/>
      <c r="AN15" s="250" t="s">
        <v>5</v>
      </c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1"/>
      <c r="BW15" s="283"/>
      <c r="BX15" s="284"/>
      <c r="BY15" s="284"/>
      <c r="BZ15" s="284"/>
      <c r="CA15" s="284"/>
      <c r="CB15" s="284"/>
      <c r="CC15" s="285"/>
      <c r="CD15" s="237"/>
    </row>
    <row r="16" spans="1:82" s="9" customFormat="1" ht="15" customHeight="1">
      <c r="A16" s="237"/>
      <c r="B16" s="237"/>
      <c r="C16" s="237"/>
      <c r="D16" s="237"/>
      <c r="E16" s="250" t="s">
        <v>36</v>
      </c>
      <c r="F16" s="252"/>
      <c r="G16" s="252"/>
      <c r="H16" s="252"/>
      <c r="I16" s="252"/>
      <c r="J16" s="252"/>
      <c r="K16" s="251"/>
      <c r="L16" s="250" t="s">
        <v>35</v>
      </c>
      <c r="M16" s="252"/>
      <c r="N16" s="252"/>
      <c r="O16" s="252"/>
      <c r="P16" s="252"/>
      <c r="Q16" s="252"/>
      <c r="R16" s="251"/>
      <c r="S16" s="250" t="s">
        <v>34</v>
      </c>
      <c r="T16" s="252"/>
      <c r="U16" s="252"/>
      <c r="V16" s="252"/>
      <c r="W16" s="252"/>
      <c r="X16" s="252"/>
      <c r="Y16" s="251"/>
      <c r="Z16" s="250" t="s">
        <v>33</v>
      </c>
      <c r="AA16" s="252"/>
      <c r="AB16" s="252"/>
      <c r="AC16" s="252"/>
      <c r="AD16" s="252"/>
      <c r="AE16" s="252"/>
      <c r="AF16" s="251"/>
      <c r="AG16" s="250" t="s">
        <v>32</v>
      </c>
      <c r="AH16" s="252"/>
      <c r="AI16" s="252"/>
      <c r="AJ16" s="252"/>
      <c r="AK16" s="252"/>
      <c r="AL16" s="252"/>
      <c r="AM16" s="252"/>
      <c r="AN16" s="250" t="s">
        <v>36</v>
      </c>
      <c r="AO16" s="252"/>
      <c r="AP16" s="252"/>
      <c r="AQ16" s="252"/>
      <c r="AR16" s="252"/>
      <c r="AS16" s="252"/>
      <c r="AT16" s="251"/>
      <c r="AU16" s="250" t="s">
        <v>35</v>
      </c>
      <c r="AV16" s="252"/>
      <c r="AW16" s="252"/>
      <c r="AX16" s="252"/>
      <c r="AY16" s="252"/>
      <c r="AZ16" s="252"/>
      <c r="BA16" s="251"/>
      <c r="BB16" s="250" t="s">
        <v>34</v>
      </c>
      <c r="BC16" s="252"/>
      <c r="BD16" s="252"/>
      <c r="BE16" s="252"/>
      <c r="BF16" s="252"/>
      <c r="BG16" s="252"/>
      <c r="BH16" s="251"/>
      <c r="BI16" s="250" t="s">
        <v>33</v>
      </c>
      <c r="BJ16" s="252"/>
      <c r="BK16" s="252"/>
      <c r="BL16" s="252"/>
      <c r="BM16" s="252"/>
      <c r="BN16" s="252"/>
      <c r="BO16" s="251"/>
      <c r="BP16" s="250" t="s">
        <v>32</v>
      </c>
      <c r="BQ16" s="252"/>
      <c r="BR16" s="252"/>
      <c r="BS16" s="252"/>
      <c r="BT16" s="252"/>
      <c r="BU16" s="252"/>
      <c r="BV16" s="251"/>
      <c r="BW16" s="245"/>
      <c r="BX16" s="246"/>
      <c r="BY16" s="246"/>
      <c r="BZ16" s="246"/>
      <c r="CA16" s="246"/>
      <c r="CB16" s="246"/>
      <c r="CC16" s="247"/>
      <c r="CD16" s="237"/>
    </row>
    <row r="17" spans="1:82" s="9" customFormat="1" ht="65.25" customHeight="1">
      <c r="A17" s="237"/>
      <c r="B17" s="237"/>
      <c r="C17" s="237"/>
      <c r="D17" s="237"/>
      <c r="E17" s="25" t="s">
        <v>29</v>
      </c>
      <c r="F17" s="25" t="s">
        <v>28</v>
      </c>
      <c r="G17" s="25" t="s">
        <v>135</v>
      </c>
      <c r="H17" s="25" t="s">
        <v>134</v>
      </c>
      <c r="I17" s="25" t="s">
        <v>133</v>
      </c>
      <c r="J17" s="25" t="s">
        <v>26</v>
      </c>
      <c r="K17" s="25" t="s">
        <v>25</v>
      </c>
      <c r="L17" s="25" t="s">
        <v>29</v>
      </c>
      <c r="M17" s="25" t="s">
        <v>28</v>
      </c>
      <c r="N17" s="25" t="s">
        <v>135</v>
      </c>
      <c r="O17" s="25" t="s">
        <v>134</v>
      </c>
      <c r="P17" s="25" t="s">
        <v>133</v>
      </c>
      <c r="Q17" s="25" t="s">
        <v>26</v>
      </c>
      <c r="R17" s="25" t="s">
        <v>25</v>
      </c>
      <c r="S17" s="25" t="s">
        <v>29</v>
      </c>
      <c r="T17" s="25" t="s">
        <v>28</v>
      </c>
      <c r="U17" s="25" t="s">
        <v>135</v>
      </c>
      <c r="V17" s="25" t="s">
        <v>134</v>
      </c>
      <c r="W17" s="25" t="s">
        <v>133</v>
      </c>
      <c r="X17" s="25" t="s">
        <v>26</v>
      </c>
      <c r="Y17" s="25" t="s">
        <v>25</v>
      </c>
      <c r="Z17" s="25" t="s">
        <v>29</v>
      </c>
      <c r="AA17" s="25" t="s">
        <v>28</v>
      </c>
      <c r="AB17" s="25" t="s">
        <v>135</v>
      </c>
      <c r="AC17" s="25" t="s">
        <v>134</v>
      </c>
      <c r="AD17" s="25" t="s">
        <v>133</v>
      </c>
      <c r="AE17" s="25" t="s">
        <v>26</v>
      </c>
      <c r="AF17" s="25" t="s">
        <v>25</v>
      </c>
      <c r="AG17" s="25" t="s">
        <v>29</v>
      </c>
      <c r="AH17" s="25" t="s">
        <v>28</v>
      </c>
      <c r="AI17" s="25" t="s">
        <v>135</v>
      </c>
      <c r="AJ17" s="25" t="s">
        <v>134</v>
      </c>
      <c r="AK17" s="25" t="s">
        <v>133</v>
      </c>
      <c r="AL17" s="25" t="s">
        <v>26</v>
      </c>
      <c r="AM17" s="25" t="s">
        <v>25</v>
      </c>
      <c r="AN17" s="25" t="s">
        <v>29</v>
      </c>
      <c r="AO17" s="25" t="s">
        <v>28</v>
      </c>
      <c r="AP17" s="25" t="s">
        <v>135</v>
      </c>
      <c r="AQ17" s="25" t="s">
        <v>134</v>
      </c>
      <c r="AR17" s="25" t="s">
        <v>133</v>
      </c>
      <c r="AS17" s="25" t="s">
        <v>26</v>
      </c>
      <c r="AT17" s="25" t="s">
        <v>25</v>
      </c>
      <c r="AU17" s="25" t="s">
        <v>29</v>
      </c>
      <c r="AV17" s="25" t="s">
        <v>28</v>
      </c>
      <c r="AW17" s="25" t="s">
        <v>135</v>
      </c>
      <c r="AX17" s="25" t="s">
        <v>134</v>
      </c>
      <c r="AY17" s="25" t="s">
        <v>133</v>
      </c>
      <c r="AZ17" s="25" t="s">
        <v>26</v>
      </c>
      <c r="BA17" s="25" t="s">
        <v>25</v>
      </c>
      <c r="BB17" s="25" t="s">
        <v>29</v>
      </c>
      <c r="BC17" s="25" t="s">
        <v>28</v>
      </c>
      <c r="BD17" s="25" t="s">
        <v>135</v>
      </c>
      <c r="BE17" s="25" t="s">
        <v>134</v>
      </c>
      <c r="BF17" s="25" t="s">
        <v>133</v>
      </c>
      <c r="BG17" s="25" t="s">
        <v>26</v>
      </c>
      <c r="BH17" s="25" t="s">
        <v>25</v>
      </c>
      <c r="BI17" s="25" t="s">
        <v>29</v>
      </c>
      <c r="BJ17" s="25" t="s">
        <v>28</v>
      </c>
      <c r="BK17" s="25" t="s">
        <v>135</v>
      </c>
      <c r="BL17" s="25" t="s">
        <v>134</v>
      </c>
      <c r="BM17" s="25" t="s">
        <v>133</v>
      </c>
      <c r="BN17" s="25" t="s">
        <v>26</v>
      </c>
      <c r="BO17" s="25" t="s">
        <v>25</v>
      </c>
      <c r="BP17" s="25" t="s">
        <v>29</v>
      </c>
      <c r="BQ17" s="25" t="s">
        <v>28</v>
      </c>
      <c r="BR17" s="25" t="s">
        <v>135</v>
      </c>
      <c r="BS17" s="25" t="s">
        <v>134</v>
      </c>
      <c r="BT17" s="25" t="s">
        <v>133</v>
      </c>
      <c r="BU17" s="25" t="s">
        <v>26</v>
      </c>
      <c r="BV17" s="25" t="s">
        <v>25</v>
      </c>
      <c r="BW17" s="25" t="s">
        <v>29</v>
      </c>
      <c r="BX17" s="25" t="s">
        <v>28</v>
      </c>
      <c r="BY17" s="25" t="s">
        <v>135</v>
      </c>
      <c r="BZ17" s="25" t="s">
        <v>134</v>
      </c>
      <c r="CA17" s="25" t="s">
        <v>133</v>
      </c>
      <c r="CB17" s="25" t="s">
        <v>26</v>
      </c>
      <c r="CC17" s="25" t="s">
        <v>25</v>
      </c>
      <c r="CD17" s="237"/>
    </row>
    <row r="18" spans="1:82" s="9" customFormat="1" ht="11.25">
      <c r="A18" s="46">
        <v>1</v>
      </c>
      <c r="B18" s="46">
        <v>2</v>
      </c>
      <c r="C18" s="46">
        <v>3</v>
      </c>
      <c r="D18" s="46">
        <v>4</v>
      </c>
      <c r="E18" s="46" t="s">
        <v>120</v>
      </c>
      <c r="F18" s="46" t="s">
        <v>119</v>
      </c>
      <c r="G18" s="46" t="s">
        <v>118</v>
      </c>
      <c r="H18" s="46" t="s">
        <v>117</v>
      </c>
      <c r="I18" s="46" t="s">
        <v>116</v>
      </c>
      <c r="J18" s="46" t="s">
        <v>115</v>
      </c>
      <c r="K18" s="46" t="s">
        <v>114</v>
      </c>
      <c r="L18" s="46" t="s">
        <v>113</v>
      </c>
      <c r="M18" s="46" t="s">
        <v>112</v>
      </c>
      <c r="N18" s="46" t="s">
        <v>111</v>
      </c>
      <c r="O18" s="46" t="s">
        <v>110</v>
      </c>
      <c r="P18" s="46" t="s">
        <v>109</v>
      </c>
      <c r="Q18" s="46" t="s">
        <v>108</v>
      </c>
      <c r="R18" s="46" t="s">
        <v>107</v>
      </c>
      <c r="S18" s="46" t="s">
        <v>106</v>
      </c>
      <c r="T18" s="46" t="s">
        <v>105</v>
      </c>
      <c r="U18" s="46" t="s">
        <v>104</v>
      </c>
      <c r="V18" s="46" t="s">
        <v>103</v>
      </c>
      <c r="W18" s="46" t="s">
        <v>102</v>
      </c>
      <c r="X18" s="46" t="s">
        <v>101</v>
      </c>
      <c r="Y18" s="46" t="s">
        <v>100</v>
      </c>
      <c r="Z18" s="46" t="s">
        <v>99</v>
      </c>
      <c r="AA18" s="46" t="s">
        <v>98</v>
      </c>
      <c r="AB18" s="46" t="s">
        <v>97</v>
      </c>
      <c r="AC18" s="46" t="s">
        <v>96</v>
      </c>
      <c r="AD18" s="46" t="s">
        <v>95</v>
      </c>
      <c r="AE18" s="46" t="s">
        <v>94</v>
      </c>
      <c r="AF18" s="46" t="s">
        <v>93</v>
      </c>
      <c r="AG18" s="46" t="s">
        <v>92</v>
      </c>
      <c r="AH18" s="46" t="s">
        <v>91</v>
      </c>
      <c r="AI18" s="46" t="s">
        <v>90</v>
      </c>
      <c r="AJ18" s="46" t="s">
        <v>89</v>
      </c>
      <c r="AK18" s="46" t="s">
        <v>88</v>
      </c>
      <c r="AL18" s="46" t="s">
        <v>87</v>
      </c>
      <c r="AM18" s="46" t="s">
        <v>86</v>
      </c>
      <c r="AN18" s="46" t="s">
        <v>85</v>
      </c>
      <c r="AO18" s="46" t="s">
        <v>84</v>
      </c>
      <c r="AP18" s="46" t="s">
        <v>83</v>
      </c>
      <c r="AQ18" s="46" t="s">
        <v>82</v>
      </c>
      <c r="AR18" s="46" t="s">
        <v>81</v>
      </c>
      <c r="AS18" s="46" t="s">
        <v>80</v>
      </c>
      <c r="AT18" s="46" t="s">
        <v>79</v>
      </c>
      <c r="AU18" s="46" t="s">
        <v>78</v>
      </c>
      <c r="AV18" s="46" t="s">
        <v>77</v>
      </c>
      <c r="AW18" s="46" t="s">
        <v>76</v>
      </c>
      <c r="AX18" s="46" t="s">
        <v>75</v>
      </c>
      <c r="AY18" s="46" t="s">
        <v>74</v>
      </c>
      <c r="AZ18" s="46" t="s">
        <v>73</v>
      </c>
      <c r="BA18" s="46" t="s">
        <v>72</v>
      </c>
      <c r="BB18" s="46" t="s">
        <v>71</v>
      </c>
      <c r="BC18" s="46" t="s">
        <v>70</v>
      </c>
      <c r="BD18" s="46" t="s">
        <v>69</v>
      </c>
      <c r="BE18" s="46" t="s">
        <v>68</v>
      </c>
      <c r="BF18" s="46" t="s">
        <v>67</v>
      </c>
      <c r="BG18" s="46" t="s">
        <v>66</v>
      </c>
      <c r="BH18" s="46" t="s">
        <v>65</v>
      </c>
      <c r="BI18" s="46" t="s">
        <v>64</v>
      </c>
      <c r="BJ18" s="46" t="s">
        <v>63</v>
      </c>
      <c r="BK18" s="46" t="s">
        <v>62</v>
      </c>
      <c r="BL18" s="46" t="s">
        <v>61</v>
      </c>
      <c r="BM18" s="46" t="s">
        <v>60</v>
      </c>
      <c r="BN18" s="46" t="s">
        <v>59</v>
      </c>
      <c r="BO18" s="46" t="s">
        <v>58</v>
      </c>
      <c r="BP18" s="46" t="s">
        <v>57</v>
      </c>
      <c r="BQ18" s="46" t="s">
        <v>56</v>
      </c>
      <c r="BR18" s="46" t="s">
        <v>55</v>
      </c>
      <c r="BS18" s="46" t="s">
        <v>54</v>
      </c>
      <c r="BT18" s="46" t="s">
        <v>53</v>
      </c>
      <c r="BU18" s="46" t="s">
        <v>52</v>
      </c>
      <c r="BV18" s="46" t="s">
        <v>51</v>
      </c>
      <c r="BW18" s="46" t="s">
        <v>132</v>
      </c>
      <c r="BX18" s="46" t="s">
        <v>131</v>
      </c>
      <c r="BY18" s="46" t="s">
        <v>130</v>
      </c>
      <c r="BZ18" s="46" t="s">
        <v>129</v>
      </c>
      <c r="CA18" s="46" t="s">
        <v>128</v>
      </c>
      <c r="CB18" s="46" t="s">
        <v>127</v>
      </c>
      <c r="CC18" s="46" t="s">
        <v>126</v>
      </c>
      <c r="CD18" s="46">
        <v>8</v>
      </c>
    </row>
    <row r="19" spans="1:82" s="9" customFormat="1" ht="11.25">
      <c r="A19" s="22"/>
      <c r="B19" s="20"/>
      <c r="C19" s="21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0"/>
    </row>
    <row r="20" spans="1:82" s="9" customFormat="1" ht="12">
      <c r="A20" s="288" t="s">
        <v>10</v>
      </c>
      <c r="B20" s="289"/>
      <c r="C20" s="290"/>
      <c r="D20" s="153" t="s">
        <v>936</v>
      </c>
      <c r="E20" s="153">
        <f>E49+E52+E60</f>
        <v>0</v>
      </c>
      <c r="F20" s="153">
        <f aca="true" t="shared" si="0" ref="F20:BQ20">F49+F52+F60</f>
        <v>0</v>
      </c>
      <c r="G20" s="153">
        <f t="shared" si="0"/>
        <v>8.23</v>
      </c>
      <c r="H20" s="153">
        <f t="shared" si="0"/>
        <v>0</v>
      </c>
      <c r="I20" s="153">
        <f t="shared" si="0"/>
        <v>2.5</v>
      </c>
      <c r="J20" s="153">
        <f t="shared" si="0"/>
        <v>0</v>
      </c>
      <c r="K20" s="153">
        <f t="shared" si="0"/>
        <v>0</v>
      </c>
      <c r="L20" s="153">
        <f t="shared" si="0"/>
        <v>0</v>
      </c>
      <c r="M20" s="153">
        <f t="shared" si="0"/>
        <v>0</v>
      </c>
      <c r="N20" s="153">
        <f t="shared" si="0"/>
        <v>0.8</v>
      </c>
      <c r="O20" s="153">
        <f t="shared" si="0"/>
        <v>0</v>
      </c>
      <c r="P20" s="153">
        <f t="shared" si="0"/>
        <v>0</v>
      </c>
      <c r="Q20" s="153">
        <f t="shared" si="0"/>
        <v>0</v>
      </c>
      <c r="R20" s="153">
        <f t="shared" si="0"/>
        <v>0</v>
      </c>
      <c r="S20" s="153">
        <f t="shared" si="0"/>
        <v>0</v>
      </c>
      <c r="T20" s="153">
        <f t="shared" si="0"/>
        <v>0</v>
      </c>
      <c r="U20" s="153">
        <f t="shared" si="0"/>
        <v>2.38</v>
      </c>
      <c r="V20" s="153">
        <f t="shared" si="0"/>
        <v>0</v>
      </c>
      <c r="W20" s="153">
        <f t="shared" si="0"/>
        <v>0</v>
      </c>
      <c r="X20" s="153">
        <f t="shared" si="0"/>
        <v>0</v>
      </c>
      <c r="Y20" s="153">
        <f t="shared" si="0"/>
        <v>0</v>
      </c>
      <c r="Z20" s="153">
        <f t="shared" si="0"/>
        <v>0</v>
      </c>
      <c r="AA20" s="153">
        <f t="shared" si="0"/>
        <v>0</v>
      </c>
      <c r="AB20" s="153">
        <f t="shared" si="0"/>
        <v>2.6</v>
      </c>
      <c r="AC20" s="153">
        <f t="shared" si="0"/>
        <v>0</v>
      </c>
      <c r="AD20" s="153">
        <f t="shared" si="0"/>
        <v>2.5</v>
      </c>
      <c r="AE20" s="153">
        <f t="shared" si="0"/>
        <v>0</v>
      </c>
      <c r="AF20" s="153">
        <f t="shared" si="0"/>
        <v>0</v>
      </c>
      <c r="AG20" s="153">
        <f t="shared" si="0"/>
        <v>0</v>
      </c>
      <c r="AH20" s="153">
        <f t="shared" si="0"/>
        <v>0</v>
      </c>
      <c r="AI20" s="153">
        <f t="shared" si="0"/>
        <v>2.45</v>
      </c>
      <c r="AJ20" s="153">
        <f t="shared" si="0"/>
        <v>0</v>
      </c>
      <c r="AK20" s="153">
        <f t="shared" si="0"/>
        <v>0</v>
      </c>
      <c r="AL20" s="153">
        <f t="shared" si="0"/>
        <v>0</v>
      </c>
      <c r="AM20" s="153">
        <f t="shared" si="0"/>
        <v>0</v>
      </c>
      <c r="AN20" s="153">
        <f t="shared" si="0"/>
        <v>0</v>
      </c>
      <c r="AO20" s="153">
        <f t="shared" si="0"/>
        <v>0</v>
      </c>
      <c r="AP20" s="153">
        <f t="shared" si="0"/>
        <v>3.25</v>
      </c>
      <c r="AQ20" s="153">
        <f t="shared" si="0"/>
        <v>0</v>
      </c>
      <c r="AR20" s="153">
        <f t="shared" si="0"/>
        <v>0</v>
      </c>
      <c r="AS20" s="153">
        <f t="shared" si="0"/>
        <v>0</v>
      </c>
      <c r="AT20" s="153">
        <f t="shared" si="0"/>
        <v>0</v>
      </c>
      <c r="AU20" s="153">
        <f t="shared" si="0"/>
        <v>0</v>
      </c>
      <c r="AV20" s="153">
        <f t="shared" si="0"/>
        <v>0</v>
      </c>
      <c r="AW20" s="153">
        <f t="shared" si="0"/>
        <v>0.8</v>
      </c>
      <c r="AX20" s="153">
        <f t="shared" si="0"/>
        <v>0</v>
      </c>
      <c r="AY20" s="153">
        <f t="shared" si="0"/>
        <v>0</v>
      </c>
      <c r="AZ20" s="153">
        <f t="shared" si="0"/>
        <v>0</v>
      </c>
      <c r="BA20" s="153">
        <f t="shared" si="0"/>
        <v>0</v>
      </c>
      <c r="BB20" s="153">
        <f t="shared" si="0"/>
        <v>0</v>
      </c>
      <c r="BC20" s="153">
        <f t="shared" si="0"/>
        <v>0</v>
      </c>
      <c r="BD20" s="153">
        <f t="shared" si="0"/>
        <v>2.45</v>
      </c>
      <c r="BE20" s="153">
        <f t="shared" si="0"/>
        <v>0</v>
      </c>
      <c r="BF20" s="153">
        <f t="shared" si="0"/>
        <v>0</v>
      </c>
      <c r="BG20" s="153">
        <f t="shared" si="0"/>
        <v>0</v>
      </c>
      <c r="BH20" s="153">
        <f t="shared" si="0"/>
        <v>0</v>
      </c>
      <c r="BI20" s="153">
        <f t="shared" si="0"/>
        <v>0</v>
      </c>
      <c r="BJ20" s="153">
        <f t="shared" si="0"/>
        <v>0</v>
      </c>
      <c r="BK20" s="153">
        <f t="shared" si="0"/>
        <v>0</v>
      </c>
      <c r="BL20" s="153">
        <f t="shared" si="0"/>
        <v>0</v>
      </c>
      <c r="BM20" s="153">
        <f t="shared" si="0"/>
        <v>0</v>
      </c>
      <c r="BN20" s="153">
        <f t="shared" si="0"/>
        <v>0</v>
      </c>
      <c r="BO20" s="153">
        <f t="shared" si="0"/>
        <v>0</v>
      </c>
      <c r="BP20" s="153">
        <f t="shared" si="0"/>
        <v>0</v>
      </c>
      <c r="BQ20" s="153">
        <f t="shared" si="0"/>
        <v>0</v>
      </c>
      <c r="BR20" s="153">
        <f aca="true" t="shared" si="1" ref="BR20:CC20">BR49+BR52+BR60</f>
        <v>0</v>
      </c>
      <c r="BS20" s="153">
        <f t="shared" si="1"/>
        <v>0</v>
      </c>
      <c r="BT20" s="153">
        <f t="shared" si="1"/>
        <v>0</v>
      </c>
      <c r="BU20" s="153">
        <f t="shared" si="1"/>
        <v>0</v>
      </c>
      <c r="BV20" s="153">
        <f t="shared" si="1"/>
        <v>0</v>
      </c>
      <c r="BW20" s="153">
        <f t="shared" si="1"/>
        <v>0</v>
      </c>
      <c r="BX20" s="153">
        <f t="shared" si="1"/>
        <v>0</v>
      </c>
      <c r="BY20" s="153">
        <f t="shared" si="1"/>
        <v>0.07000000000000028</v>
      </c>
      <c r="BZ20" s="153">
        <f t="shared" si="1"/>
        <v>0</v>
      </c>
      <c r="CA20" s="153">
        <f t="shared" si="1"/>
        <v>0</v>
      </c>
      <c r="CB20" s="153">
        <f t="shared" si="1"/>
        <v>0</v>
      </c>
      <c r="CC20" s="153">
        <f t="shared" si="1"/>
        <v>0</v>
      </c>
      <c r="CD20" s="20"/>
    </row>
    <row r="21" spans="1:82" ht="15.75">
      <c r="A21" s="94" t="s">
        <v>891</v>
      </c>
      <c r="B21" s="123" t="s">
        <v>892</v>
      </c>
      <c r="C21" s="19"/>
      <c r="D21" s="124" t="s">
        <v>936</v>
      </c>
      <c r="E21" s="124" t="s">
        <v>936</v>
      </c>
      <c r="F21" s="124" t="s">
        <v>936</v>
      </c>
      <c r="G21" s="124" t="s">
        <v>936</v>
      </c>
      <c r="H21" s="124" t="s">
        <v>936</v>
      </c>
      <c r="I21" s="124" t="s">
        <v>936</v>
      </c>
      <c r="J21" s="124" t="s">
        <v>936</v>
      </c>
      <c r="K21" s="124" t="s">
        <v>936</v>
      </c>
      <c r="L21" s="124" t="s">
        <v>936</v>
      </c>
      <c r="M21" s="124" t="s">
        <v>936</v>
      </c>
      <c r="N21" s="124" t="s">
        <v>936</v>
      </c>
      <c r="O21" s="124" t="s">
        <v>936</v>
      </c>
      <c r="P21" s="124" t="s">
        <v>936</v>
      </c>
      <c r="Q21" s="124" t="s">
        <v>936</v>
      </c>
      <c r="R21" s="124" t="s">
        <v>936</v>
      </c>
      <c r="S21" s="124" t="s">
        <v>936</v>
      </c>
      <c r="T21" s="124" t="s">
        <v>936</v>
      </c>
      <c r="U21" s="124" t="s">
        <v>936</v>
      </c>
      <c r="V21" s="124" t="s">
        <v>936</v>
      </c>
      <c r="W21" s="124" t="s">
        <v>936</v>
      </c>
      <c r="X21" s="124" t="s">
        <v>936</v>
      </c>
      <c r="Y21" s="124" t="s">
        <v>936</v>
      </c>
      <c r="Z21" s="124" t="s">
        <v>936</v>
      </c>
      <c r="AA21" s="124" t="s">
        <v>936</v>
      </c>
      <c r="AB21" s="124" t="s">
        <v>936</v>
      </c>
      <c r="AC21" s="124" t="s">
        <v>936</v>
      </c>
      <c r="AD21" s="124" t="s">
        <v>936</v>
      </c>
      <c r="AE21" s="124" t="s">
        <v>936</v>
      </c>
      <c r="AF21" s="124" t="s">
        <v>936</v>
      </c>
      <c r="AG21" s="124" t="s">
        <v>936</v>
      </c>
      <c r="AH21" s="124" t="s">
        <v>936</v>
      </c>
      <c r="AI21" s="124" t="s">
        <v>936</v>
      </c>
      <c r="AJ21" s="124" t="s">
        <v>936</v>
      </c>
      <c r="AK21" s="124" t="s">
        <v>936</v>
      </c>
      <c r="AL21" s="124" t="s">
        <v>936</v>
      </c>
      <c r="AM21" s="124" t="s">
        <v>936</v>
      </c>
      <c r="AN21" s="124" t="s">
        <v>936</v>
      </c>
      <c r="AO21" s="124" t="s">
        <v>936</v>
      </c>
      <c r="AP21" s="124" t="s">
        <v>936</v>
      </c>
      <c r="AQ21" s="124" t="s">
        <v>936</v>
      </c>
      <c r="AR21" s="124" t="s">
        <v>936</v>
      </c>
      <c r="AS21" s="124" t="s">
        <v>936</v>
      </c>
      <c r="AT21" s="124" t="s">
        <v>936</v>
      </c>
      <c r="AU21" s="124" t="s">
        <v>936</v>
      </c>
      <c r="AV21" s="124" t="s">
        <v>936</v>
      </c>
      <c r="AW21" s="124" t="s">
        <v>936</v>
      </c>
      <c r="AX21" s="124" t="s">
        <v>936</v>
      </c>
      <c r="AY21" s="124" t="s">
        <v>936</v>
      </c>
      <c r="AZ21" s="124" t="s">
        <v>936</v>
      </c>
      <c r="BA21" s="124" t="s">
        <v>936</v>
      </c>
      <c r="BB21" s="124" t="s">
        <v>936</v>
      </c>
      <c r="BC21" s="124" t="s">
        <v>936</v>
      </c>
      <c r="BD21" s="124" t="s">
        <v>936</v>
      </c>
      <c r="BE21" s="124" t="s">
        <v>936</v>
      </c>
      <c r="BF21" s="124" t="s">
        <v>936</v>
      </c>
      <c r="BG21" s="124" t="s">
        <v>936</v>
      </c>
      <c r="BH21" s="124" t="s">
        <v>936</v>
      </c>
      <c r="BI21" s="124" t="s">
        <v>936</v>
      </c>
      <c r="BJ21" s="124" t="s">
        <v>936</v>
      </c>
      <c r="BK21" s="124" t="s">
        <v>936</v>
      </c>
      <c r="BL21" s="124" t="s">
        <v>936</v>
      </c>
      <c r="BM21" s="124" t="s">
        <v>936</v>
      </c>
      <c r="BN21" s="124" t="s">
        <v>936</v>
      </c>
      <c r="BO21" s="124" t="s">
        <v>936</v>
      </c>
      <c r="BP21" s="124" t="s">
        <v>936</v>
      </c>
      <c r="BQ21" s="124" t="s">
        <v>936</v>
      </c>
      <c r="BR21" s="124" t="s">
        <v>936</v>
      </c>
      <c r="BS21" s="124" t="s">
        <v>936</v>
      </c>
      <c r="BT21" s="124" t="s">
        <v>936</v>
      </c>
      <c r="BU21" s="124" t="s">
        <v>936</v>
      </c>
      <c r="BV21" s="124" t="s">
        <v>936</v>
      </c>
      <c r="BW21" s="124" t="s">
        <v>936</v>
      </c>
      <c r="BX21" s="124" t="s">
        <v>936</v>
      </c>
      <c r="BY21" s="124" t="s">
        <v>936</v>
      </c>
      <c r="BZ21" s="124" t="s">
        <v>936</v>
      </c>
      <c r="CA21" s="124" t="s">
        <v>936</v>
      </c>
      <c r="CB21" s="124" t="s">
        <v>936</v>
      </c>
      <c r="CC21" s="124" t="s">
        <v>936</v>
      </c>
      <c r="CD21" s="124"/>
    </row>
    <row r="22" spans="1:82" s="9" customFormat="1" ht="24">
      <c r="A22" s="94" t="s">
        <v>893</v>
      </c>
      <c r="B22" s="123" t="s">
        <v>894</v>
      </c>
      <c r="C22" s="19"/>
      <c r="D22" s="124" t="s">
        <v>936</v>
      </c>
      <c r="E22" s="124" t="s">
        <v>936</v>
      </c>
      <c r="F22" s="124" t="s">
        <v>936</v>
      </c>
      <c r="G22" s="124" t="s">
        <v>936</v>
      </c>
      <c r="H22" s="124" t="s">
        <v>936</v>
      </c>
      <c r="I22" s="124" t="s">
        <v>936</v>
      </c>
      <c r="J22" s="124" t="s">
        <v>936</v>
      </c>
      <c r="K22" s="124" t="s">
        <v>936</v>
      </c>
      <c r="L22" s="124" t="s">
        <v>936</v>
      </c>
      <c r="M22" s="124" t="s">
        <v>936</v>
      </c>
      <c r="N22" s="124" t="s">
        <v>936</v>
      </c>
      <c r="O22" s="124" t="s">
        <v>936</v>
      </c>
      <c r="P22" s="124" t="s">
        <v>936</v>
      </c>
      <c r="Q22" s="124" t="s">
        <v>936</v>
      </c>
      <c r="R22" s="124" t="s">
        <v>936</v>
      </c>
      <c r="S22" s="124" t="s">
        <v>936</v>
      </c>
      <c r="T22" s="124" t="s">
        <v>936</v>
      </c>
      <c r="U22" s="124" t="s">
        <v>936</v>
      </c>
      <c r="V22" s="124" t="s">
        <v>936</v>
      </c>
      <c r="W22" s="124" t="s">
        <v>936</v>
      </c>
      <c r="X22" s="124" t="s">
        <v>936</v>
      </c>
      <c r="Y22" s="124" t="s">
        <v>936</v>
      </c>
      <c r="Z22" s="124" t="s">
        <v>936</v>
      </c>
      <c r="AA22" s="124" t="s">
        <v>936</v>
      </c>
      <c r="AB22" s="124" t="s">
        <v>936</v>
      </c>
      <c r="AC22" s="124" t="s">
        <v>936</v>
      </c>
      <c r="AD22" s="124" t="s">
        <v>936</v>
      </c>
      <c r="AE22" s="124" t="s">
        <v>936</v>
      </c>
      <c r="AF22" s="124" t="s">
        <v>936</v>
      </c>
      <c r="AG22" s="124" t="s">
        <v>936</v>
      </c>
      <c r="AH22" s="124" t="s">
        <v>936</v>
      </c>
      <c r="AI22" s="124" t="s">
        <v>936</v>
      </c>
      <c r="AJ22" s="124" t="s">
        <v>936</v>
      </c>
      <c r="AK22" s="124" t="s">
        <v>936</v>
      </c>
      <c r="AL22" s="124" t="s">
        <v>936</v>
      </c>
      <c r="AM22" s="124" t="s">
        <v>936</v>
      </c>
      <c r="AN22" s="124" t="s">
        <v>936</v>
      </c>
      <c r="AO22" s="124" t="s">
        <v>936</v>
      </c>
      <c r="AP22" s="124" t="s">
        <v>936</v>
      </c>
      <c r="AQ22" s="124" t="s">
        <v>936</v>
      </c>
      <c r="AR22" s="124" t="s">
        <v>936</v>
      </c>
      <c r="AS22" s="124" t="s">
        <v>936</v>
      </c>
      <c r="AT22" s="124" t="s">
        <v>936</v>
      </c>
      <c r="AU22" s="124" t="s">
        <v>936</v>
      </c>
      <c r="AV22" s="124" t="s">
        <v>936</v>
      </c>
      <c r="AW22" s="124" t="s">
        <v>936</v>
      </c>
      <c r="AX22" s="124" t="s">
        <v>936</v>
      </c>
      <c r="AY22" s="124" t="s">
        <v>936</v>
      </c>
      <c r="AZ22" s="124" t="s">
        <v>936</v>
      </c>
      <c r="BA22" s="124" t="s">
        <v>936</v>
      </c>
      <c r="BB22" s="124" t="s">
        <v>936</v>
      </c>
      <c r="BC22" s="124" t="s">
        <v>936</v>
      </c>
      <c r="BD22" s="124" t="s">
        <v>936</v>
      </c>
      <c r="BE22" s="124" t="s">
        <v>936</v>
      </c>
      <c r="BF22" s="124" t="s">
        <v>936</v>
      </c>
      <c r="BG22" s="124" t="s">
        <v>936</v>
      </c>
      <c r="BH22" s="124" t="s">
        <v>936</v>
      </c>
      <c r="BI22" s="124" t="s">
        <v>936</v>
      </c>
      <c r="BJ22" s="124" t="s">
        <v>936</v>
      </c>
      <c r="BK22" s="124" t="s">
        <v>936</v>
      </c>
      <c r="BL22" s="124" t="s">
        <v>936</v>
      </c>
      <c r="BM22" s="124" t="s">
        <v>936</v>
      </c>
      <c r="BN22" s="124" t="s">
        <v>936</v>
      </c>
      <c r="BO22" s="124" t="s">
        <v>936</v>
      </c>
      <c r="BP22" s="124" t="s">
        <v>936</v>
      </c>
      <c r="BQ22" s="124" t="s">
        <v>936</v>
      </c>
      <c r="BR22" s="124" t="s">
        <v>936</v>
      </c>
      <c r="BS22" s="124" t="s">
        <v>936</v>
      </c>
      <c r="BT22" s="124" t="s">
        <v>936</v>
      </c>
      <c r="BU22" s="124" t="s">
        <v>936</v>
      </c>
      <c r="BV22" s="124" t="s">
        <v>936</v>
      </c>
      <c r="BW22" s="124" t="s">
        <v>936</v>
      </c>
      <c r="BX22" s="124" t="s">
        <v>936</v>
      </c>
      <c r="BY22" s="124" t="s">
        <v>936</v>
      </c>
      <c r="BZ22" s="124" t="s">
        <v>936</v>
      </c>
      <c r="CA22" s="124" t="s">
        <v>936</v>
      </c>
      <c r="CB22" s="124" t="s">
        <v>936</v>
      </c>
      <c r="CC22" s="124" t="s">
        <v>936</v>
      </c>
      <c r="CD22" s="124"/>
    </row>
    <row r="23" spans="1:82" s="9" customFormat="1" ht="48">
      <c r="A23" s="94" t="s">
        <v>895</v>
      </c>
      <c r="B23" s="123" t="s">
        <v>896</v>
      </c>
      <c r="C23" s="19"/>
      <c r="D23" s="124" t="s">
        <v>936</v>
      </c>
      <c r="E23" s="124" t="s">
        <v>936</v>
      </c>
      <c r="F23" s="124" t="s">
        <v>936</v>
      </c>
      <c r="G23" s="124" t="s">
        <v>936</v>
      </c>
      <c r="H23" s="124" t="s">
        <v>936</v>
      </c>
      <c r="I23" s="124" t="s">
        <v>936</v>
      </c>
      <c r="J23" s="124" t="s">
        <v>936</v>
      </c>
      <c r="K23" s="124" t="s">
        <v>936</v>
      </c>
      <c r="L23" s="124" t="s">
        <v>936</v>
      </c>
      <c r="M23" s="124" t="s">
        <v>936</v>
      </c>
      <c r="N23" s="124" t="s">
        <v>936</v>
      </c>
      <c r="O23" s="124" t="s">
        <v>936</v>
      </c>
      <c r="P23" s="124" t="s">
        <v>936</v>
      </c>
      <c r="Q23" s="124" t="s">
        <v>936</v>
      </c>
      <c r="R23" s="124" t="s">
        <v>936</v>
      </c>
      <c r="S23" s="124" t="s">
        <v>936</v>
      </c>
      <c r="T23" s="124" t="s">
        <v>936</v>
      </c>
      <c r="U23" s="124" t="s">
        <v>936</v>
      </c>
      <c r="V23" s="124" t="s">
        <v>936</v>
      </c>
      <c r="W23" s="124" t="s">
        <v>936</v>
      </c>
      <c r="X23" s="124" t="s">
        <v>936</v>
      </c>
      <c r="Y23" s="124" t="s">
        <v>936</v>
      </c>
      <c r="Z23" s="124" t="s">
        <v>936</v>
      </c>
      <c r="AA23" s="124" t="s">
        <v>936</v>
      </c>
      <c r="AB23" s="124" t="s">
        <v>936</v>
      </c>
      <c r="AC23" s="124" t="s">
        <v>936</v>
      </c>
      <c r="AD23" s="124" t="s">
        <v>936</v>
      </c>
      <c r="AE23" s="124" t="s">
        <v>936</v>
      </c>
      <c r="AF23" s="124" t="s">
        <v>936</v>
      </c>
      <c r="AG23" s="124" t="s">
        <v>936</v>
      </c>
      <c r="AH23" s="124" t="s">
        <v>936</v>
      </c>
      <c r="AI23" s="124" t="s">
        <v>936</v>
      </c>
      <c r="AJ23" s="124" t="s">
        <v>936</v>
      </c>
      <c r="AK23" s="124" t="s">
        <v>936</v>
      </c>
      <c r="AL23" s="124" t="s">
        <v>936</v>
      </c>
      <c r="AM23" s="124" t="s">
        <v>936</v>
      </c>
      <c r="AN23" s="124" t="s">
        <v>936</v>
      </c>
      <c r="AO23" s="124" t="s">
        <v>936</v>
      </c>
      <c r="AP23" s="124" t="s">
        <v>936</v>
      </c>
      <c r="AQ23" s="124" t="s">
        <v>936</v>
      </c>
      <c r="AR23" s="124" t="s">
        <v>936</v>
      </c>
      <c r="AS23" s="124" t="s">
        <v>936</v>
      </c>
      <c r="AT23" s="124" t="s">
        <v>936</v>
      </c>
      <c r="AU23" s="124" t="s">
        <v>936</v>
      </c>
      <c r="AV23" s="124" t="s">
        <v>936</v>
      </c>
      <c r="AW23" s="124" t="s">
        <v>936</v>
      </c>
      <c r="AX23" s="124" t="s">
        <v>936</v>
      </c>
      <c r="AY23" s="124" t="s">
        <v>936</v>
      </c>
      <c r="AZ23" s="124" t="s">
        <v>936</v>
      </c>
      <c r="BA23" s="124" t="s">
        <v>936</v>
      </c>
      <c r="BB23" s="124" t="s">
        <v>936</v>
      </c>
      <c r="BC23" s="124" t="s">
        <v>936</v>
      </c>
      <c r="BD23" s="124" t="s">
        <v>936</v>
      </c>
      <c r="BE23" s="124" t="s">
        <v>936</v>
      </c>
      <c r="BF23" s="124" t="s">
        <v>936</v>
      </c>
      <c r="BG23" s="124" t="s">
        <v>936</v>
      </c>
      <c r="BH23" s="124" t="s">
        <v>936</v>
      </c>
      <c r="BI23" s="124" t="s">
        <v>936</v>
      </c>
      <c r="BJ23" s="124" t="s">
        <v>936</v>
      </c>
      <c r="BK23" s="124" t="s">
        <v>936</v>
      </c>
      <c r="BL23" s="124" t="s">
        <v>936</v>
      </c>
      <c r="BM23" s="124" t="s">
        <v>936</v>
      </c>
      <c r="BN23" s="124" t="s">
        <v>936</v>
      </c>
      <c r="BO23" s="124" t="s">
        <v>936</v>
      </c>
      <c r="BP23" s="124" t="s">
        <v>936</v>
      </c>
      <c r="BQ23" s="124" t="s">
        <v>936</v>
      </c>
      <c r="BR23" s="124" t="s">
        <v>936</v>
      </c>
      <c r="BS23" s="124" t="s">
        <v>936</v>
      </c>
      <c r="BT23" s="124" t="s">
        <v>936</v>
      </c>
      <c r="BU23" s="124" t="s">
        <v>936</v>
      </c>
      <c r="BV23" s="124" t="s">
        <v>936</v>
      </c>
      <c r="BW23" s="124" t="s">
        <v>936</v>
      </c>
      <c r="BX23" s="124" t="s">
        <v>936</v>
      </c>
      <c r="BY23" s="124" t="s">
        <v>936</v>
      </c>
      <c r="BZ23" s="124" t="s">
        <v>936</v>
      </c>
      <c r="CA23" s="124" t="s">
        <v>936</v>
      </c>
      <c r="CB23" s="124" t="s">
        <v>936</v>
      </c>
      <c r="CC23" s="124" t="s">
        <v>936</v>
      </c>
      <c r="CD23" s="124"/>
    </row>
    <row r="24" spans="1:82" ht="24">
      <c r="A24" s="94" t="s">
        <v>897</v>
      </c>
      <c r="B24" s="123" t="s">
        <v>898</v>
      </c>
      <c r="C24" s="19"/>
      <c r="D24" s="124" t="s">
        <v>936</v>
      </c>
      <c r="E24" s="124" t="s">
        <v>936</v>
      </c>
      <c r="F24" s="124" t="s">
        <v>936</v>
      </c>
      <c r="G24" s="124" t="s">
        <v>936</v>
      </c>
      <c r="H24" s="124" t="s">
        <v>936</v>
      </c>
      <c r="I24" s="124" t="s">
        <v>936</v>
      </c>
      <c r="J24" s="124" t="s">
        <v>936</v>
      </c>
      <c r="K24" s="124" t="s">
        <v>936</v>
      </c>
      <c r="L24" s="124" t="s">
        <v>936</v>
      </c>
      <c r="M24" s="124" t="s">
        <v>936</v>
      </c>
      <c r="N24" s="124" t="s">
        <v>936</v>
      </c>
      <c r="O24" s="124" t="s">
        <v>936</v>
      </c>
      <c r="P24" s="124" t="s">
        <v>936</v>
      </c>
      <c r="Q24" s="124" t="s">
        <v>936</v>
      </c>
      <c r="R24" s="124" t="s">
        <v>936</v>
      </c>
      <c r="S24" s="124" t="s">
        <v>936</v>
      </c>
      <c r="T24" s="124" t="s">
        <v>936</v>
      </c>
      <c r="U24" s="124" t="s">
        <v>936</v>
      </c>
      <c r="V24" s="124" t="s">
        <v>936</v>
      </c>
      <c r="W24" s="124" t="s">
        <v>936</v>
      </c>
      <c r="X24" s="124" t="s">
        <v>936</v>
      </c>
      <c r="Y24" s="124" t="s">
        <v>936</v>
      </c>
      <c r="Z24" s="124" t="s">
        <v>936</v>
      </c>
      <c r="AA24" s="124" t="s">
        <v>936</v>
      </c>
      <c r="AB24" s="124" t="s">
        <v>936</v>
      </c>
      <c r="AC24" s="124" t="s">
        <v>936</v>
      </c>
      <c r="AD24" s="124" t="s">
        <v>936</v>
      </c>
      <c r="AE24" s="124" t="s">
        <v>936</v>
      </c>
      <c r="AF24" s="124" t="s">
        <v>936</v>
      </c>
      <c r="AG24" s="124" t="s">
        <v>936</v>
      </c>
      <c r="AH24" s="124" t="s">
        <v>936</v>
      </c>
      <c r="AI24" s="124" t="s">
        <v>936</v>
      </c>
      <c r="AJ24" s="124" t="s">
        <v>936</v>
      </c>
      <c r="AK24" s="124" t="s">
        <v>936</v>
      </c>
      <c r="AL24" s="124" t="s">
        <v>936</v>
      </c>
      <c r="AM24" s="124" t="s">
        <v>936</v>
      </c>
      <c r="AN24" s="124" t="s">
        <v>936</v>
      </c>
      <c r="AO24" s="124" t="s">
        <v>936</v>
      </c>
      <c r="AP24" s="124" t="s">
        <v>936</v>
      </c>
      <c r="AQ24" s="124" t="s">
        <v>936</v>
      </c>
      <c r="AR24" s="124" t="s">
        <v>936</v>
      </c>
      <c r="AS24" s="124" t="s">
        <v>936</v>
      </c>
      <c r="AT24" s="124" t="s">
        <v>936</v>
      </c>
      <c r="AU24" s="124" t="s">
        <v>936</v>
      </c>
      <c r="AV24" s="124" t="s">
        <v>936</v>
      </c>
      <c r="AW24" s="124" t="s">
        <v>936</v>
      </c>
      <c r="AX24" s="124" t="s">
        <v>936</v>
      </c>
      <c r="AY24" s="124" t="s">
        <v>936</v>
      </c>
      <c r="AZ24" s="124" t="s">
        <v>936</v>
      </c>
      <c r="BA24" s="124" t="s">
        <v>936</v>
      </c>
      <c r="BB24" s="124" t="s">
        <v>936</v>
      </c>
      <c r="BC24" s="124" t="s">
        <v>936</v>
      </c>
      <c r="BD24" s="124" t="s">
        <v>936</v>
      </c>
      <c r="BE24" s="124" t="s">
        <v>936</v>
      </c>
      <c r="BF24" s="124" t="s">
        <v>936</v>
      </c>
      <c r="BG24" s="124" t="s">
        <v>936</v>
      </c>
      <c r="BH24" s="124" t="s">
        <v>936</v>
      </c>
      <c r="BI24" s="124" t="s">
        <v>936</v>
      </c>
      <c r="BJ24" s="124" t="s">
        <v>936</v>
      </c>
      <c r="BK24" s="124" t="s">
        <v>936</v>
      </c>
      <c r="BL24" s="124" t="s">
        <v>936</v>
      </c>
      <c r="BM24" s="124" t="s">
        <v>936</v>
      </c>
      <c r="BN24" s="124" t="s">
        <v>936</v>
      </c>
      <c r="BO24" s="124" t="s">
        <v>936</v>
      </c>
      <c r="BP24" s="124" t="s">
        <v>936</v>
      </c>
      <c r="BQ24" s="124" t="s">
        <v>936</v>
      </c>
      <c r="BR24" s="124" t="s">
        <v>936</v>
      </c>
      <c r="BS24" s="124" t="s">
        <v>936</v>
      </c>
      <c r="BT24" s="124" t="s">
        <v>936</v>
      </c>
      <c r="BU24" s="124" t="s">
        <v>936</v>
      </c>
      <c r="BV24" s="124" t="s">
        <v>936</v>
      </c>
      <c r="BW24" s="124" t="s">
        <v>936</v>
      </c>
      <c r="BX24" s="124" t="s">
        <v>936</v>
      </c>
      <c r="BY24" s="124" t="s">
        <v>936</v>
      </c>
      <c r="BZ24" s="124" t="s">
        <v>936</v>
      </c>
      <c r="CA24" s="124" t="s">
        <v>936</v>
      </c>
      <c r="CB24" s="124" t="s">
        <v>936</v>
      </c>
      <c r="CC24" s="124" t="s">
        <v>936</v>
      </c>
      <c r="CD24" s="124"/>
    </row>
    <row r="25" spans="1:82" ht="24">
      <c r="A25" s="94" t="s">
        <v>899</v>
      </c>
      <c r="B25" s="123" t="s">
        <v>900</v>
      </c>
      <c r="C25" s="19"/>
      <c r="D25" s="124" t="s">
        <v>936</v>
      </c>
      <c r="E25" s="124" t="s">
        <v>936</v>
      </c>
      <c r="F25" s="124" t="s">
        <v>936</v>
      </c>
      <c r="G25" s="124" t="s">
        <v>936</v>
      </c>
      <c r="H25" s="124" t="s">
        <v>936</v>
      </c>
      <c r="I25" s="124" t="s">
        <v>936</v>
      </c>
      <c r="J25" s="124" t="s">
        <v>936</v>
      </c>
      <c r="K25" s="124" t="s">
        <v>936</v>
      </c>
      <c r="L25" s="124" t="s">
        <v>936</v>
      </c>
      <c r="M25" s="124" t="s">
        <v>936</v>
      </c>
      <c r="N25" s="124" t="s">
        <v>936</v>
      </c>
      <c r="O25" s="124" t="s">
        <v>936</v>
      </c>
      <c r="P25" s="124" t="s">
        <v>936</v>
      </c>
      <c r="Q25" s="124" t="s">
        <v>936</v>
      </c>
      <c r="R25" s="124" t="s">
        <v>936</v>
      </c>
      <c r="S25" s="124" t="s">
        <v>936</v>
      </c>
      <c r="T25" s="124" t="s">
        <v>936</v>
      </c>
      <c r="U25" s="124" t="s">
        <v>936</v>
      </c>
      <c r="V25" s="124" t="s">
        <v>936</v>
      </c>
      <c r="W25" s="124" t="s">
        <v>936</v>
      </c>
      <c r="X25" s="124" t="s">
        <v>936</v>
      </c>
      <c r="Y25" s="124" t="s">
        <v>936</v>
      </c>
      <c r="Z25" s="124" t="s">
        <v>936</v>
      </c>
      <c r="AA25" s="124" t="s">
        <v>936</v>
      </c>
      <c r="AB25" s="124" t="s">
        <v>936</v>
      </c>
      <c r="AC25" s="124" t="s">
        <v>936</v>
      </c>
      <c r="AD25" s="124" t="s">
        <v>936</v>
      </c>
      <c r="AE25" s="124" t="s">
        <v>936</v>
      </c>
      <c r="AF25" s="124" t="s">
        <v>936</v>
      </c>
      <c r="AG25" s="124" t="s">
        <v>936</v>
      </c>
      <c r="AH25" s="124" t="s">
        <v>936</v>
      </c>
      <c r="AI25" s="124" t="s">
        <v>936</v>
      </c>
      <c r="AJ25" s="124" t="s">
        <v>936</v>
      </c>
      <c r="AK25" s="124" t="s">
        <v>936</v>
      </c>
      <c r="AL25" s="124" t="s">
        <v>936</v>
      </c>
      <c r="AM25" s="124" t="s">
        <v>936</v>
      </c>
      <c r="AN25" s="124" t="s">
        <v>936</v>
      </c>
      <c r="AO25" s="124" t="s">
        <v>936</v>
      </c>
      <c r="AP25" s="124" t="s">
        <v>936</v>
      </c>
      <c r="AQ25" s="124" t="s">
        <v>936</v>
      </c>
      <c r="AR25" s="124" t="s">
        <v>936</v>
      </c>
      <c r="AS25" s="124" t="s">
        <v>936</v>
      </c>
      <c r="AT25" s="124" t="s">
        <v>936</v>
      </c>
      <c r="AU25" s="124" t="s">
        <v>936</v>
      </c>
      <c r="AV25" s="124" t="s">
        <v>936</v>
      </c>
      <c r="AW25" s="124" t="s">
        <v>936</v>
      </c>
      <c r="AX25" s="124" t="s">
        <v>936</v>
      </c>
      <c r="AY25" s="124" t="s">
        <v>936</v>
      </c>
      <c r="AZ25" s="124" t="s">
        <v>936</v>
      </c>
      <c r="BA25" s="124" t="s">
        <v>936</v>
      </c>
      <c r="BB25" s="124" t="s">
        <v>936</v>
      </c>
      <c r="BC25" s="124" t="s">
        <v>936</v>
      </c>
      <c r="BD25" s="124" t="s">
        <v>936</v>
      </c>
      <c r="BE25" s="124" t="s">
        <v>936</v>
      </c>
      <c r="BF25" s="124" t="s">
        <v>936</v>
      </c>
      <c r="BG25" s="124" t="s">
        <v>936</v>
      </c>
      <c r="BH25" s="124" t="s">
        <v>936</v>
      </c>
      <c r="BI25" s="124" t="s">
        <v>936</v>
      </c>
      <c r="BJ25" s="124" t="s">
        <v>936</v>
      </c>
      <c r="BK25" s="124" t="s">
        <v>936</v>
      </c>
      <c r="BL25" s="124" t="s">
        <v>936</v>
      </c>
      <c r="BM25" s="124" t="s">
        <v>936</v>
      </c>
      <c r="BN25" s="124" t="s">
        <v>936</v>
      </c>
      <c r="BO25" s="124" t="s">
        <v>936</v>
      </c>
      <c r="BP25" s="124" t="s">
        <v>936</v>
      </c>
      <c r="BQ25" s="124" t="s">
        <v>936</v>
      </c>
      <c r="BR25" s="124" t="s">
        <v>936</v>
      </c>
      <c r="BS25" s="124" t="s">
        <v>936</v>
      </c>
      <c r="BT25" s="124" t="s">
        <v>936</v>
      </c>
      <c r="BU25" s="124" t="s">
        <v>936</v>
      </c>
      <c r="BV25" s="124" t="s">
        <v>936</v>
      </c>
      <c r="BW25" s="124" t="s">
        <v>936</v>
      </c>
      <c r="BX25" s="124" t="s">
        <v>936</v>
      </c>
      <c r="BY25" s="124" t="s">
        <v>936</v>
      </c>
      <c r="BZ25" s="124" t="s">
        <v>936</v>
      </c>
      <c r="CA25" s="124" t="s">
        <v>936</v>
      </c>
      <c r="CB25" s="124" t="s">
        <v>936</v>
      </c>
      <c r="CC25" s="124" t="s">
        <v>936</v>
      </c>
      <c r="CD25" s="124"/>
    </row>
    <row r="26" spans="1:82" ht="15.75">
      <c r="A26" s="94" t="s">
        <v>901</v>
      </c>
      <c r="B26" s="123" t="s">
        <v>902</v>
      </c>
      <c r="C26" s="19"/>
      <c r="D26" s="124" t="s">
        <v>936</v>
      </c>
      <c r="E26" s="124" t="s">
        <v>936</v>
      </c>
      <c r="F26" s="124" t="s">
        <v>936</v>
      </c>
      <c r="G26" s="124" t="s">
        <v>936</v>
      </c>
      <c r="H26" s="124" t="s">
        <v>936</v>
      </c>
      <c r="I26" s="124" t="s">
        <v>936</v>
      </c>
      <c r="J26" s="124" t="s">
        <v>936</v>
      </c>
      <c r="K26" s="124" t="s">
        <v>936</v>
      </c>
      <c r="L26" s="124" t="s">
        <v>936</v>
      </c>
      <c r="M26" s="124" t="s">
        <v>936</v>
      </c>
      <c r="N26" s="124" t="s">
        <v>936</v>
      </c>
      <c r="O26" s="124" t="s">
        <v>936</v>
      </c>
      <c r="P26" s="124" t="s">
        <v>936</v>
      </c>
      <c r="Q26" s="124" t="s">
        <v>936</v>
      </c>
      <c r="R26" s="124" t="s">
        <v>936</v>
      </c>
      <c r="S26" s="124" t="s">
        <v>936</v>
      </c>
      <c r="T26" s="124" t="s">
        <v>936</v>
      </c>
      <c r="U26" s="124" t="s">
        <v>936</v>
      </c>
      <c r="V26" s="124" t="s">
        <v>936</v>
      </c>
      <c r="W26" s="124" t="s">
        <v>936</v>
      </c>
      <c r="X26" s="124" t="s">
        <v>936</v>
      </c>
      <c r="Y26" s="124" t="s">
        <v>936</v>
      </c>
      <c r="Z26" s="124" t="s">
        <v>936</v>
      </c>
      <c r="AA26" s="124" t="s">
        <v>936</v>
      </c>
      <c r="AB26" s="124" t="s">
        <v>936</v>
      </c>
      <c r="AC26" s="124" t="s">
        <v>936</v>
      </c>
      <c r="AD26" s="124" t="s">
        <v>936</v>
      </c>
      <c r="AE26" s="124" t="s">
        <v>936</v>
      </c>
      <c r="AF26" s="124" t="s">
        <v>936</v>
      </c>
      <c r="AG26" s="124" t="s">
        <v>936</v>
      </c>
      <c r="AH26" s="124" t="s">
        <v>936</v>
      </c>
      <c r="AI26" s="124" t="s">
        <v>936</v>
      </c>
      <c r="AJ26" s="124" t="s">
        <v>936</v>
      </c>
      <c r="AK26" s="124" t="s">
        <v>936</v>
      </c>
      <c r="AL26" s="124" t="s">
        <v>936</v>
      </c>
      <c r="AM26" s="124" t="s">
        <v>936</v>
      </c>
      <c r="AN26" s="124" t="s">
        <v>936</v>
      </c>
      <c r="AO26" s="124" t="s">
        <v>936</v>
      </c>
      <c r="AP26" s="124" t="s">
        <v>936</v>
      </c>
      <c r="AQ26" s="124" t="s">
        <v>936</v>
      </c>
      <c r="AR26" s="124" t="s">
        <v>936</v>
      </c>
      <c r="AS26" s="124" t="s">
        <v>936</v>
      </c>
      <c r="AT26" s="124" t="s">
        <v>936</v>
      </c>
      <c r="AU26" s="124" t="s">
        <v>936</v>
      </c>
      <c r="AV26" s="124" t="s">
        <v>936</v>
      </c>
      <c r="AW26" s="124" t="s">
        <v>936</v>
      </c>
      <c r="AX26" s="124" t="s">
        <v>936</v>
      </c>
      <c r="AY26" s="124" t="s">
        <v>936</v>
      </c>
      <c r="AZ26" s="124" t="s">
        <v>936</v>
      </c>
      <c r="BA26" s="124" t="s">
        <v>936</v>
      </c>
      <c r="BB26" s="124" t="s">
        <v>936</v>
      </c>
      <c r="BC26" s="124" t="s">
        <v>936</v>
      </c>
      <c r="BD26" s="124" t="s">
        <v>936</v>
      </c>
      <c r="BE26" s="124" t="s">
        <v>936</v>
      </c>
      <c r="BF26" s="124" t="s">
        <v>936</v>
      </c>
      <c r="BG26" s="124" t="s">
        <v>936</v>
      </c>
      <c r="BH26" s="124" t="s">
        <v>936</v>
      </c>
      <c r="BI26" s="124" t="s">
        <v>936</v>
      </c>
      <c r="BJ26" s="124" t="s">
        <v>936</v>
      </c>
      <c r="BK26" s="124" t="s">
        <v>936</v>
      </c>
      <c r="BL26" s="124" t="s">
        <v>936</v>
      </c>
      <c r="BM26" s="124" t="s">
        <v>936</v>
      </c>
      <c r="BN26" s="124" t="s">
        <v>936</v>
      </c>
      <c r="BO26" s="124" t="s">
        <v>936</v>
      </c>
      <c r="BP26" s="124" t="s">
        <v>936</v>
      </c>
      <c r="BQ26" s="124" t="s">
        <v>936</v>
      </c>
      <c r="BR26" s="124" t="s">
        <v>936</v>
      </c>
      <c r="BS26" s="124" t="s">
        <v>936</v>
      </c>
      <c r="BT26" s="124" t="s">
        <v>936</v>
      </c>
      <c r="BU26" s="124" t="s">
        <v>936</v>
      </c>
      <c r="BV26" s="124" t="s">
        <v>936</v>
      </c>
      <c r="BW26" s="124" t="s">
        <v>936</v>
      </c>
      <c r="BX26" s="124" t="s">
        <v>936</v>
      </c>
      <c r="BY26" s="124" t="s">
        <v>936</v>
      </c>
      <c r="BZ26" s="124" t="s">
        <v>936</v>
      </c>
      <c r="CA26" s="124" t="s">
        <v>936</v>
      </c>
      <c r="CB26" s="124" t="s">
        <v>936</v>
      </c>
      <c r="CC26" s="124" t="s">
        <v>936</v>
      </c>
      <c r="CD26" s="124"/>
    </row>
    <row r="27" spans="1:82" ht="15.75">
      <c r="A27" s="94" t="s">
        <v>903</v>
      </c>
      <c r="B27" s="123" t="s">
        <v>904</v>
      </c>
      <c r="C27" s="19"/>
      <c r="D27" s="124" t="s">
        <v>936</v>
      </c>
      <c r="E27" s="124">
        <f>E20</f>
        <v>0</v>
      </c>
      <c r="F27" s="124">
        <f aca="true" t="shared" si="2" ref="F27:BQ27">F20</f>
        <v>0</v>
      </c>
      <c r="G27" s="124">
        <f t="shared" si="2"/>
        <v>8.23</v>
      </c>
      <c r="H27" s="124">
        <f t="shared" si="2"/>
        <v>0</v>
      </c>
      <c r="I27" s="124">
        <f t="shared" si="2"/>
        <v>2.5</v>
      </c>
      <c r="J27" s="124">
        <f t="shared" si="2"/>
        <v>0</v>
      </c>
      <c r="K27" s="124">
        <f t="shared" si="2"/>
        <v>0</v>
      </c>
      <c r="L27" s="124">
        <f t="shared" si="2"/>
        <v>0</v>
      </c>
      <c r="M27" s="124">
        <f t="shared" si="2"/>
        <v>0</v>
      </c>
      <c r="N27" s="124">
        <f t="shared" si="2"/>
        <v>0.8</v>
      </c>
      <c r="O27" s="124">
        <f t="shared" si="2"/>
        <v>0</v>
      </c>
      <c r="P27" s="124">
        <f t="shared" si="2"/>
        <v>0</v>
      </c>
      <c r="Q27" s="124">
        <f t="shared" si="2"/>
        <v>0</v>
      </c>
      <c r="R27" s="124">
        <f t="shared" si="2"/>
        <v>0</v>
      </c>
      <c r="S27" s="124">
        <f t="shared" si="2"/>
        <v>0</v>
      </c>
      <c r="T27" s="124">
        <f t="shared" si="2"/>
        <v>0</v>
      </c>
      <c r="U27" s="124">
        <f t="shared" si="2"/>
        <v>2.38</v>
      </c>
      <c r="V27" s="124">
        <f t="shared" si="2"/>
        <v>0</v>
      </c>
      <c r="W27" s="124">
        <f t="shared" si="2"/>
        <v>0</v>
      </c>
      <c r="X27" s="124">
        <f t="shared" si="2"/>
        <v>0</v>
      </c>
      <c r="Y27" s="124">
        <f t="shared" si="2"/>
        <v>0</v>
      </c>
      <c r="Z27" s="124">
        <f t="shared" si="2"/>
        <v>0</v>
      </c>
      <c r="AA27" s="124">
        <f t="shared" si="2"/>
        <v>0</v>
      </c>
      <c r="AB27" s="124">
        <f t="shared" si="2"/>
        <v>2.6</v>
      </c>
      <c r="AC27" s="124">
        <f t="shared" si="2"/>
        <v>0</v>
      </c>
      <c r="AD27" s="124">
        <f t="shared" si="2"/>
        <v>2.5</v>
      </c>
      <c r="AE27" s="124">
        <f t="shared" si="2"/>
        <v>0</v>
      </c>
      <c r="AF27" s="124">
        <f t="shared" si="2"/>
        <v>0</v>
      </c>
      <c r="AG27" s="124">
        <f t="shared" si="2"/>
        <v>0</v>
      </c>
      <c r="AH27" s="124">
        <f t="shared" si="2"/>
        <v>0</v>
      </c>
      <c r="AI27" s="124">
        <f t="shared" si="2"/>
        <v>2.45</v>
      </c>
      <c r="AJ27" s="124">
        <f t="shared" si="2"/>
        <v>0</v>
      </c>
      <c r="AK27" s="124">
        <f t="shared" si="2"/>
        <v>0</v>
      </c>
      <c r="AL27" s="124">
        <f t="shared" si="2"/>
        <v>0</v>
      </c>
      <c r="AM27" s="124">
        <f t="shared" si="2"/>
        <v>0</v>
      </c>
      <c r="AN27" s="124">
        <f t="shared" si="2"/>
        <v>0</v>
      </c>
      <c r="AO27" s="124">
        <f t="shared" si="2"/>
        <v>0</v>
      </c>
      <c r="AP27" s="124">
        <f t="shared" si="2"/>
        <v>3.25</v>
      </c>
      <c r="AQ27" s="124">
        <f t="shared" si="2"/>
        <v>0</v>
      </c>
      <c r="AR27" s="124">
        <f t="shared" si="2"/>
        <v>0</v>
      </c>
      <c r="AS27" s="124">
        <f t="shared" si="2"/>
        <v>0</v>
      </c>
      <c r="AT27" s="124">
        <f t="shared" si="2"/>
        <v>0</v>
      </c>
      <c r="AU27" s="124">
        <f t="shared" si="2"/>
        <v>0</v>
      </c>
      <c r="AV27" s="124">
        <f t="shared" si="2"/>
        <v>0</v>
      </c>
      <c r="AW27" s="124">
        <f t="shared" si="2"/>
        <v>0.8</v>
      </c>
      <c r="AX27" s="124">
        <f t="shared" si="2"/>
        <v>0</v>
      </c>
      <c r="AY27" s="124">
        <f t="shared" si="2"/>
        <v>0</v>
      </c>
      <c r="AZ27" s="124">
        <f t="shared" si="2"/>
        <v>0</v>
      </c>
      <c r="BA27" s="124">
        <f t="shared" si="2"/>
        <v>0</v>
      </c>
      <c r="BB27" s="124">
        <f t="shared" si="2"/>
        <v>0</v>
      </c>
      <c r="BC27" s="124">
        <f t="shared" si="2"/>
        <v>0</v>
      </c>
      <c r="BD27" s="124">
        <f t="shared" si="2"/>
        <v>2.45</v>
      </c>
      <c r="BE27" s="124">
        <f t="shared" si="2"/>
        <v>0</v>
      </c>
      <c r="BF27" s="124">
        <f t="shared" si="2"/>
        <v>0</v>
      </c>
      <c r="BG27" s="124">
        <f t="shared" si="2"/>
        <v>0</v>
      </c>
      <c r="BH27" s="124">
        <f t="shared" si="2"/>
        <v>0</v>
      </c>
      <c r="BI27" s="124">
        <f t="shared" si="2"/>
        <v>0</v>
      </c>
      <c r="BJ27" s="124">
        <f t="shared" si="2"/>
        <v>0</v>
      </c>
      <c r="BK27" s="124">
        <f t="shared" si="2"/>
        <v>0</v>
      </c>
      <c r="BL27" s="124">
        <f t="shared" si="2"/>
        <v>0</v>
      </c>
      <c r="BM27" s="124">
        <f t="shared" si="2"/>
        <v>0</v>
      </c>
      <c r="BN27" s="124">
        <f t="shared" si="2"/>
        <v>0</v>
      </c>
      <c r="BO27" s="124">
        <f t="shared" si="2"/>
        <v>0</v>
      </c>
      <c r="BP27" s="124">
        <f t="shared" si="2"/>
        <v>0</v>
      </c>
      <c r="BQ27" s="124">
        <f t="shared" si="2"/>
        <v>0</v>
      </c>
      <c r="BR27" s="124">
        <f aca="true" t="shared" si="3" ref="BR27:CC27">BR20</f>
        <v>0</v>
      </c>
      <c r="BS27" s="124">
        <f t="shared" si="3"/>
        <v>0</v>
      </c>
      <c r="BT27" s="124">
        <f t="shared" si="3"/>
        <v>0</v>
      </c>
      <c r="BU27" s="124">
        <f t="shared" si="3"/>
        <v>0</v>
      </c>
      <c r="BV27" s="124">
        <f t="shared" si="3"/>
        <v>0</v>
      </c>
      <c r="BW27" s="124">
        <f t="shared" si="3"/>
        <v>0</v>
      </c>
      <c r="BX27" s="124">
        <f t="shared" si="3"/>
        <v>0</v>
      </c>
      <c r="BY27" s="124">
        <f t="shared" si="3"/>
        <v>0.07000000000000028</v>
      </c>
      <c r="BZ27" s="124">
        <f t="shared" si="3"/>
        <v>0</v>
      </c>
      <c r="CA27" s="124">
        <f t="shared" si="3"/>
        <v>0</v>
      </c>
      <c r="CB27" s="124">
        <f t="shared" si="3"/>
        <v>0</v>
      </c>
      <c r="CC27" s="124">
        <f t="shared" si="3"/>
        <v>0</v>
      </c>
      <c r="CD27" s="124"/>
    </row>
    <row r="28" spans="1:82" ht="24">
      <c r="A28" s="94" t="s">
        <v>501</v>
      </c>
      <c r="B28" s="123" t="s">
        <v>905</v>
      </c>
      <c r="C28" s="19"/>
      <c r="D28" s="124" t="s">
        <v>936</v>
      </c>
      <c r="E28" s="124" t="s">
        <v>936</v>
      </c>
      <c r="F28" s="124" t="s">
        <v>936</v>
      </c>
      <c r="G28" s="124" t="s">
        <v>936</v>
      </c>
      <c r="H28" s="124" t="s">
        <v>936</v>
      </c>
      <c r="I28" s="124" t="s">
        <v>936</v>
      </c>
      <c r="J28" s="124" t="s">
        <v>936</v>
      </c>
      <c r="K28" s="124" t="s">
        <v>936</v>
      </c>
      <c r="L28" s="124" t="s">
        <v>936</v>
      </c>
      <c r="M28" s="124" t="s">
        <v>936</v>
      </c>
      <c r="N28" s="124" t="s">
        <v>936</v>
      </c>
      <c r="O28" s="124" t="s">
        <v>936</v>
      </c>
      <c r="P28" s="124" t="s">
        <v>936</v>
      </c>
      <c r="Q28" s="124" t="s">
        <v>936</v>
      </c>
      <c r="R28" s="124" t="s">
        <v>936</v>
      </c>
      <c r="S28" s="124" t="s">
        <v>936</v>
      </c>
      <c r="T28" s="124" t="s">
        <v>936</v>
      </c>
      <c r="U28" s="124" t="s">
        <v>936</v>
      </c>
      <c r="V28" s="124" t="s">
        <v>936</v>
      </c>
      <c r="W28" s="124" t="s">
        <v>936</v>
      </c>
      <c r="X28" s="124" t="s">
        <v>936</v>
      </c>
      <c r="Y28" s="124" t="s">
        <v>936</v>
      </c>
      <c r="Z28" s="124" t="s">
        <v>936</v>
      </c>
      <c r="AA28" s="124" t="s">
        <v>936</v>
      </c>
      <c r="AB28" s="124" t="s">
        <v>936</v>
      </c>
      <c r="AC28" s="124" t="s">
        <v>936</v>
      </c>
      <c r="AD28" s="124" t="s">
        <v>936</v>
      </c>
      <c r="AE28" s="124" t="s">
        <v>936</v>
      </c>
      <c r="AF28" s="124" t="s">
        <v>936</v>
      </c>
      <c r="AG28" s="124" t="s">
        <v>936</v>
      </c>
      <c r="AH28" s="124" t="s">
        <v>936</v>
      </c>
      <c r="AI28" s="124" t="s">
        <v>936</v>
      </c>
      <c r="AJ28" s="124" t="s">
        <v>936</v>
      </c>
      <c r="AK28" s="124" t="s">
        <v>936</v>
      </c>
      <c r="AL28" s="124" t="s">
        <v>936</v>
      </c>
      <c r="AM28" s="124" t="s">
        <v>936</v>
      </c>
      <c r="AN28" s="124" t="s">
        <v>936</v>
      </c>
      <c r="AO28" s="124" t="s">
        <v>936</v>
      </c>
      <c r="AP28" s="124" t="s">
        <v>936</v>
      </c>
      <c r="AQ28" s="124" t="s">
        <v>936</v>
      </c>
      <c r="AR28" s="124" t="s">
        <v>936</v>
      </c>
      <c r="AS28" s="124" t="s">
        <v>936</v>
      </c>
      <c r="AT28" s="124" t="s">
        <v>936</v>
      </c>
      <c r="AU28" s="124" t="s">
        <v>936</v>
      </c>
      <c r="AV28" s="124" t="s">
        <v>936</v>
      </c>
      <c r="AW28" s="124" t="s">
        <v>936</v>
      </c>
      <c r="AX28" s="124" t="s">
        <v>936</v>
      </c>
      <c r="AY28" s="124" t="s">
        <v>936</v>
      </c>
      <c r="AZ28" s="124" t="s">
        <v>936</v>
      </c>
      <c r="BA28" s="124" t="s">
        <v>936</v>
      </c>
      <c r="BB28" s="124" t="s">
        <v>936</v>
      </c>
      <c r="BC28" s="124" t="s">
        <v>936</v>
      </c>
      <c r="BD28" s="124" t="s">
        <v>936</v>
      </c>
      <c r="BE28" s="124" t="s">
        <v>936</v>
      </c>
      <c r="BF28" s="124" t="s">
        <v>936</v>
      </c>
      <c r="BG28" s="124" t="s">
        <v>936</v>
      </c>
      <c r="BH28" s="124" t="s">
        <v>936</v>
      </c>
      <c r="BI28" s="124" t="s">
        <v>936</v>
      </c>
      <c r="BJ28" s="124" t="s">
        <v>936</v>
      </c>
      <c r="BK28" s="124" t="s">
        <v>936</v>
      </c>
      <c r="BL28" s="124" t="s">
        <v>936</v>
      </c>
      <c r="BM28" s="124" t="s">
        <v>936</v>
      </c>
      <c r="BN28" s="124" t="s">
        <v>936</v>
      </c>
      <c r="BO28" s="124" t="s">
        <v>936</v>
      </c>
      <c r="BP28" s="124" t="s">
        <v>936</v>
      </c>
      <c r="BQ28" s="124" t="s">
        <v>936</v>
      </c>
      <c r="BR28" s="124" t="s">
        <v>936</v>
      </c>
      <c r="BS28" s="124" t="s">
        <v>936</v>
      </c>
      <c r="BT28" s="124" t="s">
        <v>936</v>
      </c>
      <c r="BU28" s="124" t="s">
        <v>936</v>
      </c>
      <c r="BV28" s="124" t="s">
        <v>936</v>
      </c>
      <c r="BW28" s="124" t="s">
        <v>936</v>
      </c>
      <c r="BX28" s="124" t="s">
        <v>936</v>
      </c>
      <c r="BY28" s="124" t="s">
        <v>936</v>
      </c>
      <c r="BZ28" s="124" t="s">
        <v>936</v>
      </c>
      <c r="CA28" s="124" t="s">
        <v>936</v>
      </c>
      <c r="CB28" s="124" t="s">
        <v>936</v>
      </c>
      <c r="CC28" s="124" t="s">
        <v>936</v>
      </c>
      <c r="CD28" s="124"/>
    </row>
    <row r="29" spans="1:82" ht="36">
      <c r="A29" s="94" t="s">
        <v>499</v>
      </c>
      <c r="B29" s="123" t="s">
        <v>906</v>
      </c>
      <c r="C29" s="19"/>
      <c r="D29" s="124" t="s">
        <v>936</v>
      </c>
      <c r="E29" s="124" t="s">
        <v>936</v>
      </c>
      <c r="F29" s="124" t="s">
        <v>936</v>
      </c>
      <c r="G29" s="124" t="s">
        <v>936</v>
      </c>
      <c r="H29" s="124" t="s">
        <v>936</v>
      </c>
      <c r="I29" s="124" t="s">
        <v>936</v>
      </c>
      <c r="J29" s="124" t="s">
        <v>936</v>
      </c>
      <c r="K29" s="124" t="s">
        <v>936</v>
      </c>
      <c r="L29" s="124" t="s">
        <v>936</v>
      </c>
      <c r="M29" s="124" t="s">
        <v>936</v>
      </c>
      <c r="N29" s="124" t="s">
        <v>936</v>
      </c>
      <c r="O29" s="124" t="s">
        <v>936</v>
      </c>
      <c r="P29" s="124" t="s">
        <v>936</v>
      </c>
      <c r="Q29" s="124" t="s">
        <v>936</v>
      </c>
      <c r="R29" s="124" t="s">
        <v>936</v>
      </c>
      <c r="S29" s="124" t="s">
        <v>936</v>
      </c>
      <c r="T29" s="124" t="s">
        <v>936</v>
      </c>
      <c r="U29" s="124" t="s">
        <v>936</v>
      </c>
      <c r="V29" s="124" t="s">
        <v>936</v>
      </c>
      <c r="W29" s="124" t="s">
        <v>936</v>
      </c>
      <c r="X29" s="124" t="s">
        <v>936</v>
      </c>
      <c r="Y29" s="124" t="s">
        <v>936</v>
      </c>
      <c r="Z29" s="124" t="s">
        <v>936</v>
      </c>
      <c r="AA29" s="124" t="s">
        <v>936</v>
      </c>
      <c r="AB29" s="124" t="s">
        <v>936</v>
      </c>
      <c r="AC29" s="124" t="s">
        <v>936</v>
      </c>
      <c r="AD29" s="124" t="s">
        <v>936</v>
      </c>
      <c r="AE29" s="124" t="s">
        <v>936</v>
      </c>
      <c r="AF29" s="124" t="s">
        <v>936</v>
      </c>
      <c r="AG29" s="124" t="s">
        <v>936</v>
      </c>
      <c r="AH29" s="124" t="s">
        <v>936</v>
      </c>
      <c r="AI29" s="124" t="s">
        <v>936</v>
      </c>
      <c r="AJ29" s="124" t="s">
        <v>936</v>
      </c>
      <c r="AK29" s="124" t="s">
        <v>936</v>
      </c>
      <c r="AL29" s="124" t="s">
        <v>936</v>
      </c>
      <c r="AM29" s="124" t="s">
        <v>936</v>
      </c>
      <c r="AN29" s="124" t="s">
        <v>936</v>
      </c>
      <c r="AO29" s="124" t="s">
        <v>936</v>
      </c>
      <c r="AP29" s="124" t="s">
        <v>936</v>
      </c>
      <c r="AQ29" s="124" t="s">
        <v>936</v>
      </c>
      <c r="AR29" s="124" t="s">
        <v>936</v>
      </c>
      <c r="AS29" s="124" t="s">
        <v>936</v>
      </c>
      <c r="AT29" s="124" t="s">
        <v>936</v>
      </c>
      <c r="AU29" s="124" t="s">
        <v>936</v>
      </c>
      <c r="AV29" s="124" t="s">
        <v>936</v>
      </c>
      <c r="AW29" s="124" t="s">
        <v>936</v>
      </c>
      <c r="AX29" s="124" t="s">
        <v>936</v>
      </c>
      <c r="AY29" s="124" t="s">
        <v>936</v>
      </c>
      <c r="AZ29" s="124" t="s">
        <v>936</v>
      </c>
      <c r="BA29" s="124" t="s">
        <v>936</v>
      </c>
      <c r="BB29" s="124" t="s">
        <v>936</v>
      </c>
      <c r="BC29" s="124" t="s">
        <v>936</v>
      </c>
      <c r="BD29" s="124" t="s">
        <v>936</v>
      </c>
      <c r="BE29" s="124" t="s">
        <v>936</v>
      </c>
      <c r="BF29" s="124" t="s">
        <v>936</v>
      </c>
      <c r="BG29" s="124" t="s">
        <v>936</v>
      </c>
      <c r="BH29" s="124" t="s">
        <v>936</v>
      </c>
      <c r="BI29" s="124" t="s">
        <v>936</v>
      </c>
      <c r="BJ29" s="124" t="s">
        <v>936</v>
      </c>
      <c r="BK29" s="124" t="s">
        <v>936</v>
      </c>
      <c r="BL29" s="124" t="s">
        <v>936</v>
      </c>
      <c r="BM29" s="124" t="s">
        <v>936</v>
      </c>
      <c r="BN29" s="124" t="s">
        <v>936</v>
      </c>
      <c r="BO29" s="124" t="s">
        <v>936</v>
      </c>
      <c r="BP29" s="124" t="s">
        <v>936</v>
      </c>
      <c r="BQ29" s="124" t="s">
        <v>936</v>
      </c>
      <c r="BR29" s="124" t="s">
        <v>936</v>
      </c>
      <c r="BS29" s="124" t="s">
        <v>936</v>
      </c>
      <c r="BT29" s="124" t="s">
        <v>936</v>
      </c>
      <c r="BU29" s="124" t="s">
        <v>936</v>
      </c>
      <c r="BV29" s="124" t="s">
        <v>936</v>
      </c>
      <c r="BW29" s="124" t="s">
        <v>936</v>
      </c>
      <c r="BX29" s="124" t="s">
        <v>936</v>
      </c>
      <c r="BY29" s="124" t="s">
        <v>936</v>
      </c>
      <c r="BZ29" s="124" t="s">
        <v>936</v>
      </c>
      <c r="CA29" s="124" t="s">
        <v>936</v>
      </c>
      <c r="CB29" s="124" t="s">
        <v>936</v>
      </c>
      <c r="CC29" s="124" t="s">
        <v>936</v>
      </c>
      <c r="CD29" s="124"/>
    </row>
    <row r="30" spans="1:82" ht="48">
      <c r="A30" s="94" t="s">
        <v>497</v>
      </c>
      <c r="B30" s="123" t="s">
        <v>907</v>
      </c>
      <c r="C30" s="19"/>
      <c r="D30" s="124" t="s">
        <v>936</v>
      </c>
      <c r="E30" s="124" t="s">
        <v>936</v>
      </c>
      <c r="F30" s="124" t="s">
        <v>936</v>
      </c>
      <c r="G30" s="124" t="s">
        <v>936</v>
      </c>
      <c r="H30" s="124" t="s">
        <v>936</v>
      </c>
      <c r="I30" s="124" t="s">
        <v>936</v>
      </c>
      <c r="J30" s="124" t="s">
        <v>936</v>
      </c>
      <c r="K30" s="124" t="s">
        <v>936</v>
      </c>
      <c r="L30" s="124" t="s">
        <v>936</v>
      </c>
      <c r="M30" s="124" t="s">
        <v>936</v>
      </c>
      <c r="N30" s="124" t="s">
        <v>936</v>
      </c>
      <c r="O30" s="124" t="s">
        <v>936</v>
      </c>
      <c r="P30" s="124" t="s">
        <v>936</v>
      </c>
      <c r="Q30" s="124" t="s">
        <v>936</v>
      </c>
      <c r="R30" s="124" t="s">
        <v>936</v>
      </c>
      <c r="S30" s="124" t="s">
        <v>936</v>
      </c>
      <c r="T30" s="124" t="s">
        <v>936</v>
      </c>
      <c r="U30" s="124" t="s">
        <v>936</v>
      </c>
      <c r="V30" s="124" t="s">
        <v>936</v>
      </c>
      <c r="W30" s="124" t="s">
        <v>936</v>
      </c>
      <c r="X30" s="124" t="s">
        <v>936</v>
      </c>
      <c r="Y30" s="124" t="s">
        <v>936</v>
      </c>
      <c r="Z30" s="124" t="s">
        <v>936</v>
      </c>
      <c r="AA30" s="124" t="s">
        <v>936</v>
      </c>
      <c r="AB30" s="124" t="s">
        <v>936</v>
      </c>
      <c r="AC30" s="124" t="s">
        <v>936</v>
      </c>
      <c r="AD30" s="124" t="s">
        <v>936</v>
      </c>
      <c r="AE30" s="124" t="s">
        <v>936</v>
      </c>
      <c r="AF30" s="124" t="s">
        <v>936</v>
      </c>
      <c r="AG30" s="124" t="s">
        <v>936</v>
      </c>
      <c r="AH30" s="124" t="s">
        <v>936</v>
      </c>
      <c r="AI30" s="124" t="s">
        <v>936</v>
      </c>
      <c r="AJ30" s="124" t="s">
        <v>936</v>
      </c>
      <c r="AK30" s="124" t="s">
        <v>936</v>
      </c>
      <c r="AL30" s="124" t="s">
        <v>936</v>
      </c>
      <c r="AM30" s="124" t="s">
        <v>936</v>
      </c>
      <c r="AN30" s="124" t="s">
        <v>936</v>
      </c>
      <c r="AO30" s="124" t="s">
        <v>936</v>
      </c>
      <c r="AP30" s="124" t="s">
        <v>936</v>
      </c>
      <c r="AQ30" s="124" t="s">
        <v>936</v>
      </c>
      <c r="AR30" s="124" t="s">
        <v>936</v>
      </c>
      <c r="AS30" s="124" t="s">
        <v>936</v>
      </c>
      <c r="AT30" s="124" t="s">
        <v>936</v>
      </c>
      <c r="AU30" s="124" t="s">
        <v>936</v>
      </c>
      <c r="AV30" s="124" t="s">
        <v>936</v>
      </c>
      <c r="AW30" s="124" t="s">
        <v>936</v>
      </c>
      <c r="AX30" s="124" t="s">
        <v>936</v>
      </c>
      <c r="AY30" s="124" t="s">
        <v>936</v>
      </c>
      <c r="AZ30" s="124" t="s">
        <v>936</v>
      </c>
      <c r="BA30" s="124" t="s">
        <v>936</v>
      </c>
      <c r="BB30" s="124" t="s">
        <v>936</v>
      </c>
      <c r="BC30" s="124" t="s">
        <v>936</v>
      </c>
      <c r="BD30" s="124" t="s">
        <v>936</v>
      </c>
      <c r="BE30" s="124" t="s">
        <v>936</v>
      </c>
      <c r="BF30" s="124" t="s">
        <v>936</v>
      </c>
      <c r="BG30" s="124" t="s">
        <v>936</v>
      </c>
      <c r="BH30" s="124" t="s">
        <v>936</v>
      </c>
      <c r="BI30" s="124" t="s">
        <v>936</v>
      </c>
      <c r="BJ30" s="124" t="s">
        <v>936</v>
      </c>
      <c r="BK30" s="124" t="s">
        <v>936</v>
      </c>
      <c r="BL30" s="124" t="s">
        <v>936</v>
      </c>
      <c r="BM30" s="124" t="s">
        <v>936</v>
      </c>
      <c r="BN30" s="124" t="s">
        <v>936</v>
      </c>
      <c r="BO30" s="124" t="s">
        <v>936</v>
      </c>
      <c r="BP30" s="124" t="s">
        <v>936</v>
      </c>
      <c r="BQ30" s="124" t="s">
        <v>936</v>
      </c>
      <c r="BR30" s="124" t="s">
        <v>936</v>
      </c>
      <c r="BS30" s="124" t="s">
        <v>936</v>
      </c>
      <c r="BT30" s="124" t="s">
        <v>936</v>
      </c>
      <c r="BU30" s="124" t="s">
        <v>936</v>
      </c>
      <c r="BV30" s="124" t="s">
        <v>936</v>
      </c>
      <c r="BW30" s="124" t="s">
        <v>936</v>
      </c>
      <c r="BX30" s="124" t="s">
        <v>936</v>
      </c>
      <c r="BY30" s="124" t="s">
        <v>936</v>
      </c>
      <c r="BZ30" s="124" t="s">
        <v>936</v>
      </c>
      <c r="CA30" s="124" t="s">
        <v>936</v>
      </c>
      <c r="CB30" s="124" t="s">
        <v>936</v>
      </c>
      <c r="CC30" s="124" t="s">
        <v>936</v>
      </c>
      <c r="CD30" s="124"/>
    </row>
    <row r="31" spans="1:82" ht="48">
      <c r="A31" s="94" t="s">
        <v>492</v>
      </c>
      <c r="B31" s="123" t="s">
        <v>908</v>
      </c>
      <c r="C31" s="19"/>
      <c r="D31" s="124" t="s">
        <v>936</v>
      </c>
      <c r="E31" s="124" t="s">
        <v>936</v>
      </c>
      <c r="F31" s="124" t="s">
        <v>936</v>
      </c>
      <c r="G31" s="124" t="s">
        <v>936</v>
      </c>
      <c r="H31" s="124" t="s">
        <v>936</v>
      </c>
      <c r="I31" s="124" t="s">
        <v>936</v>
      </c>
      <c r="J31" s="124" t="s">
        <v>936</v>
      </c>
      <c r="K31" s="124" t="s">
        <v>936</v>
      </c>
      <c r="L31" s="124" t="s">
        <v>936</v>
      </c>
      <c r="M31" s="124" t="s">
        <v>936</v>
      </c>
      <c r="N31" s="124" t="s">
        <v>936</v>
      </c>
      <c r="O31" s="124" t="s">
        <v>936</v>
      </c>
      <c r="P31" s="124" t="s">
        <v>936</v>
      </c>
      <c r="Q31" s="124" t="s">
        <v>936</v>
      </c>
      <c r="R31" s="124" t="s">
        <v>936</v>
      </c>
      <c r="S31" s="124" t="s">
        <v>936</v>
      </c>
      <c r="T31" s="124" t="s">
        <v>936</v>
      </c>
      <c r="U31" s="124" t="s">
        <v>936</v>
      </c>
      <c r="V31" s="124" t="s">
        <v>936</v>
      </c>
      <c r="W31" s="124" t="s">
        <v>936</v>
      </c>
      <c r="X31" s="124" t="s">
        <v>936</v>
      </c>
      <c r="Y31" s="124" t="s">
        <v>936</v>
      </c>
      <c r="Z31" s="124" t="s">
        <v>936</v>
      </c>
      <c r="AA31" s="124" t="s">
        <v>936</v>
      </c>
      <c r="AB31" s="124" t="s">
        <v>936</v>
      </c>
      <c r="AC31" s="124" t="s">
        <v>936</v>
      </c>
      <c r="AD31" s="124" t="s">
        <v>936</v>
      </c>
      <c r="AE31" s="124" t="s">
        <v>936</v>
      </c>
      <c r="AF31" s="124" t="s">
        <v>936</v>
      </c>
      <c r="AG31" s="124" t="s">
        <v>936</v>
      </c>
      <c r="AH31" s="124" t="s">
        <v>936</v>
      </c>
      <c r="AI31" s="124" t="s">
        <v>936</v>
      </c>
      <c r="AJ31" s="124" t="s">
        <v>936</v>
      </c>
      <c r="AK31" s="124" t="s">
        <v>936</v>
      </c>
      <c r="AL31" s="124" t="s">
        <v>936</v>
      </c>
      <c r="AM31" s="124" t="s">
        <v>936</v>
      </c>
      <c r="AN31" s="124" t="s">
        <v>936</v>
      </c>
      <c r="AO31" s="124" t="s">
        <v>936</v>
      </c>
      <c r="AP31" s="124" t="s">
        <v>936</v>
      </c>
      <c r="AQ31" s="124" t="s">
        <v>936</v>
      </c>
      <c r="AR31" s="124" t="s">
        <v>936</v>
      </c>
      <c r="AS31" s="124" t="s">
        <v>936</v>
      </c>
      <c r="AT31" s="124" t="s">
        <v>936</v>
      </c>
      <c r="AU31" s="124" t="s">
        <v>936</v>
      </c>
      <c r="AV31" s="124" t="s">
        <v>936</v>
      </c>
      <c r="AW31" s="124" t="s">
        <v>936</v>
      </c>
      <c r="AX31" s="124" t="s">
        <v>936</v>
      </c>
      <c r="AY31" s="124" t="s">
        <v>936</v>
      </c>
      <c r="AZ31" s="124" t="s">
        <v>936</v>
      </c>
      <c r="BA31" s="124" t="s">
        <v>936</v>
      </c>
      <c r="BB31" s="124" t="s">
        <v>936</v>
      </c>
      <c r="BC31" s="124" t="s">
        <v>936</v>
      </c>
      <c r="BD31" s="124" t="s">
        <v>936</v>
      </c>
      <c r="BE31" s="124" t="s">
        <v>936</v>
      </c>
      <c r="BF31" s="124" t="s">
        <v>936</v>
      </c>
      <c r="BG31" s="124" t="s">
        <v>936</v>
      </c>
      <c r="BH31" s="124" t="s">
        <v>936</v>
      </c>
      <c r="BI31" s="124" t="s">
        <v>936</v>
      </c>
      <c r="BJ31" s="124" t="s">
        <v>936</v>
      </c>
      <c r="BK31" s="124" t="s">
        <v>936</v>
      </c>
      <c r="BL31" s="124" t="s">
        <v>936</v>
      </c>
      <c r="BM31" s="124" t="s">
        <v>936</v>
      </c>
      <c r="BN31" s="124" t="s">
        <v>936</v>
      </c>
      <c r="BO31" s="124" t="s">
        <v>936</v>
      </c>
      <c r="BP31" s="124" t="s">
        <v>936</v>
      </c>
      <c r="BQ31" s="124" t="s">
        <v>936</v>
      </c>
      <c r="BR31" s="124" t="s">
        <v>936</v>
      </c>
      <c r="BS31" s="124" t="s">
        <v>936</v>
      </c>
      <c r="BT31" s="124" t="s">
        <v>936</v>
      </c>
      <c r="BU31" s="124" t="s">
        <v>936</v>
      </c>
      <c r="BV31" s="124" t="s">
        <v>936</v>
      </c>
      <c r="BW31" s="124" t="s">
        <v>936</v>
      </c>
      <c r="BX31" s="124" t="s">
        <v>936</v>
      </c>
      <c r="BY31" s="124" t="s">
        <v>936</v>
      </c>
      <c r="BZ31" s="124" t="s">
        <v>936</v>
      </c>
      <c r="CA31" s="124" t="s">
        <v>936</v>
      </c>
      <c r="CB31" s="124" t="s">
        <v>936</v>
      </c>
      <c r="CC31" s="124" t="s">
        <v>936</v>
      </c>
      <c r="CD31" s="124"/>
    </row>
    <row r="32" spans="1:82" ht="44.25" customHeight="1">
      <c r="A32" s="94" t="s">
        <v>490</v>
      </c>
      <c r="B32" s="123" t="s">
        <v>909</v>
      </c>
      <c r="C32" s="19"/>
      <c r="D32" s="124" t="s">
        <v>936</v>
      </c>
      <c r="E32" s="124" t="s">
        <v>936</v>
      </c>
      <c r="F32" s="124" t="s">
        <v>936</v>
      </c>
      <c r="G32" s="124" t="s">
        <v>936</v>
      </c>
      <c r="H32" s="124" t="s">
        <v>936</v>
      </c>
      <c r="I32" s="124" t="s">
        <v>936</v>
      </c>
      <c r="J32" s="124" t="s">
        <v>936</v>
      </c>
      <c r="K32" s="124" t="s">
        <v>936</v>
      </c>
      <c r="L32" s="124" t="s">
        <v>936</v>
      </c>
      <c r="M32" s="124" t="s">
        <v>936</v>
      </c>
      <c r="N32" s="124" t="s">
        <v>936</v>
      </c>
      <c r="O32" s="124" t="s">
        <v>936</v>
      </c>
      <c r="P32" s="124" t="s">
        <v>936</v>
      </c>
      <c r="Q32" s="124" t="s">
        <v>936</v>
      </c>
      <c r="R32" s="124" t="s">
        <v>936</v>
      </c>
      <c r="S32" s="124" t="s">
        <v>936</v>
      </c>
      <c r="T32" s="124" t="s">
        <v>936</v>
      </c>
      <c r="U32" s="124" t="s">
        <v>936</v>
      </c>
      <c r="V32" s="124" t="s">
        <v>936</v>
      </c>
      <c r="W32" s="124" t="s">
        <v>936</v>
      </c>
      <c r="X32" s="124" t="s">
        <v>936</v>
      </c>
      <c r="Y32" s="124" t="s">
        <v>936</v>
      </c>
      <c r="Z32" s="124" t="s">
        <v>936</v>
      </c>
      <c r="AA32" s="124" t="s">
        <v>936</v>
      </c>
      <c r="AB32" s="124" t="s">
        <v>936</v>
      </c>
      <c r="AC32" s="124" t="s">
        <v>936</v>
      </c>
      <c r="AD32" s="124" t="s">
        <v>936</v>
      </c>
      <c r="AE32" s="124" t="s">
        <v>936</v>
      </c>
      <c r="AF32" s="124" t="s">
        <v>936</v>
      </c>
      <c r="AG32" s="124" t="s">
        <v>936</v>
      </c>
      <c r="AH32" s="124" t="s">
        <v>936</v>
      </c>
      <c r="AI32" s="124" t="s">
        <v>936</v>
      </c>
      <c r="AJ32" s="124" t="s">
        <v>936</v>
      </c>
      <c r="AK32" s="124" t="s">
        <v>936</v>
      </c>
      <c r="AL32" s="124" t="s">
        <v>936</v>
      </c>
      <c r="AM32" s="124" t="s">
        <v>936</v>
      </c>
      <c r="AN32" s="124" t="s">
        <v>936</v>
      </c>
      <c r="AO32" s="124" t="s">
        <v>936</v>
      </c>
      <c r="AP32" s="124" t="s">
        <v>936</v>
      </c>
      <c r="AQ32" s="124" t="s">
        <v>936</v>
      </c>
      <c r="AR32" s="124" t="s">
        <v>936</v>
      </c>
      <c r="AS32" s="124" t="s">
        <v>936</v>
      </c>
      <c r="AT32" s="124" t="s">
        <v>936</v>
      </c>
      <c r="AU32" s="124" t="s">
        <v>936</v>
      </c>
      <c r="AV32" s="124" t="s">
        <v>936</v>
      </c>
      <c r="AW32" s="124" t="s">
        <v>936</v>
      </c>
      <c r="AX32" s="124" t="s">
        <v>936</v>
      </c>
      <c r="AY32" s="124" t="s">
        <v>936</v>
      </c>
      <c r="AZ32" s="124" t="s">
        <v>936</v>
      </c>
      <c r="BA32" s="124" t="s">
        <v>936</v>
      </c>
      <c r="BB32" s="124" t="s">
        <v>936</v>
      </c>
      <c r="BC32" s="124" t="s">
        <v>936</v>
      </c>
      <c r="BD32" s="124" t="s">
        <v>936</v>
      </c>
      <c r="BE32" s="124" t="s">
        <v>936</v>
      </c>
      <c r="BF32" s="124" t="s">
        <v>936</v>
      </c>
      <c r="BG32" s="124" t="s">
        <v>936</v>
      </c>
      <c r="BH32" s="124" t="s">
        <v>936</v>
      </c>
      <c r="BI32" s="124" t="s">
        <v>936</v>
      </c>
      <c r="BJ32" s="124" t="s">
        <v>936</v>
      </c>
      <c r="BK32" s="124" t="s">
        <v>936</v>
      </c>
      <c r="BL32" s="124" t="s">
        <v>936</v>
      </c>
      <c r="BM32" s="124" t="s">
        <v>936</v>
      </c>
      <c r="BN32" s="124" t="s">
        <v>936</v>
      </c>
      <c r="BO32" s="124" t="s">
        <v>936</v>
      </c>
      <c r="BP32" s="124" t="s">
        <v>936</v>
      </c>
      <c r="BQ32" s="124" t="s">
        <v>936</v>
      </c>
      <c r="BR32" s="124" t="s">
        <v>936</v>
      </c>
      <c r="BS32" s="124" t="s">
        <v>936</v>
      </c>
      <c r="BT32" s="124" t="s">
        <v>936</v>
      </c>
      <c r="BU32" s="124" t="s">
        <v>936</v>
      </c>
      <c r="BV32" s="124" t="s">
        <v>936</v>
      </c>
      <c r="BW32" s="124" t="s">
        <v>936</v>
      </c>
      <c r="BX32" s="124" t="s">
        <v>936</v>
      </c>
      <c r="BY32" s="124" t="s">
        <v>936</v>
      </c>
      <c r="BZ32" s="124" t="s">
        <v>936</v>
      </c>
      <c r="CA32" s="124" t="s">
        <v>936</v>
      </c>
      <c r="CB32" s="124" t="s">
        <v>936</v>
      </c>
      <c r="CC32" s="124" t="s">
        <v>936</v>
      </c>
      <c r="CD32" s="124"/>
    </row>
    <row r="33" spans="1:82" ht="36">
      <c r="A33" s="94" t="s">
        <v>470</v>
      </c>
      <c r="B33" s="123" t="s">
        <v>910</v>
      </c>
      <c r="C33" s="19"/>
      <c r="D33" s="124" t="s">
        <v>936</v>
      </c>
      <c r="E33" s="124" t="s">
        <v>936</v>
      </c>
      <c r="F33" s="124" t="s">
        <v>936</v>
      </c>
      <c r="G33" s="124" t="s">
        <v>936</v>
      </c>
      <c r="H33" s="124" t="s">
        <v>936</v>
      </c>
      <c r="I33" s="124" t="s">
        <v>936</v>
      </c>
      <c r="J33" s="124" t="s">
        <v>936</v>
      </c>
      <c r="K33" s="124" t="s">
        <v>936</v>
      </c>
      <c r="L33" s="124" t="s">
        <v>936</v>
      </c>
      <c r="M33" s="124" t="s">
        <v>936</v>
      </c>
      <c r="N33" s="124" t="s">
        <v>936</v>
      </c>
      <c r="O33" s="124" t="s">
        <v>936</v>
      </c>
      <c r="P33" s="124" t="s">
        <v>936</v>
      </c>
      <c r="Q33" s="124" t="s">
        <v>936</v>
      </c>
      <c r="R33" s="124" t="s">
        <v>936</v>
      </c>
      <c r="S33" s="124" t="s">
        <v>936</v>
      </c>
      <c r="T33" s="124" t="s">
        <v>936</v>
      </c>
      <c r="U33" s="124" t="s">
        <v>936</v>
      </c>
      <c r="V33" s="124" t="s">
        <v>936</v>
      </c>
      <c r="W33" s="124" t="s">
        <v>936</v>
      </c>
      <c r="X33" s="124" t="s">
        <v>936</v>
      </c>
      <c r="Y33" s="124" t="s">
        <v>936</v>
      </c>
      <c r="Z33" s="124" t="s">
        <v>936</v>
      </c>
      <c r="AA33" s="124" t="s">
        <v>936</v>
      </c>
      <c r="AB33" s="124" t="s">
        <v>936</v>
      </c>
      <c r="AC33" s="124" t="s">
        <v>936</v>
      </c>
      <c r="AD33" s="124" t="s">
        <v>936</v>
      </c>
      <c r="AE33" s="124" t="s">
        <v>936</v>
      </c>
      <c r="AF33" s="124" t="s">
        <v>936</v>
      </c>
      <c r="AG33" s="124" t="s">
        <v>936</v>
      </c>
      <c r="AH33" s="124" t="s">
        <v>936</v>
      </c>
      <c r="AI33" s="124" t="s">
        <v>936</v>
      </c>
      <c r="AJ33" s="124" t="s">
        <v>936</v>
      </c>
      <c r="AK33" s="124" t="s">
        <v>936</v>
      </c>
      <c r="AL33" s="124" t="s">
        <v>936</v>
      </c>
      <c r="AM33" s="124" t="s">
        <v>936</v>
      </c>
      <c r="AN33" s="124" t="s">
        <v>936</v>
      </c>
      <c r="AO33" s="124" t="s">
        <v>936</v>
      </c>
      <c r="AP33" s="124" t="s">
        <v>936</v>
      </c>
      <c r="AQ33" s="124" t="s">
        <v>936</v>
      </c>
      <c r="AR33" s="124" t="s">
        <v>936</v>
      </c>
      <c r="AS33" s="124" t="s">
        <v>936</v>
      </c>
      <c r="AT33" s="124" t="s">
        <v>936</v>
      </c>
      <c r="AU33" s="124" t="s">
        <v>936</v>
      </c>
      <c r="AV33" s="124" t="s">
        <v>936</v>
      </c>
      <c r="AW33" s="124" t="s">
        <v>936</v>
      </c>
      <c r="AX33" s="124" t="s">
        <v>936</v>
      </c>
      <c r="AY33" s="124" t="s">
        <v>936</v>
      </c>
      <c r="AZ33" s="124" t="s">
        <v>936</v>
      </c>
      <c r="BA33" s="124" t="s">
        <v>936</v>
      </c>
      <c r="BB33" s="124" t="s">
        <v>936</v>
      </c>
      <c r="BC33" s="124" t="s">
        <v>936</v>
      </c>
      <c r="BD33" s="124" t="s">
        <v>936</v>
      </c>
      <c r="BE33" s="124" t="s">
        <v>936</v>
      </c>
      <c r="BF33" s="124" t="s">
        <v>936</v>
      </c>
      <c r="BG33" s="124" t="s">
        <v>936</v>
      </c>
      <c r="BH33" s="124" t="s">
        <v>936</v>
      </c>
      <c r="BI33" s="124" t="s">
        <v>936</v>
      </c>
      <c r="BJ33" s="124" t="s">
        <v>936</v>
      </c>
      <c r="BK33" s="124" t="s">
        <v>936</v>
      </c>
      <c r="BL33" s="124" t="s">
        <v>936</v>
      </c>
      <c r="BM33" s="124" t="s">
        <v>936</v>
      </c>
      <c r="BN33" s="124" t="s">
        <v>936</v>
      </c>
      <c r="BO33" s="124" t="s">
        <v>936</v>
      </c>
      <c r="BP33" s="124" t="s">
        <v>936</v>
      </c>
      <c r="BQ33" s="124" t="s">
        <v>936</v>
      </c>
      <c r="BR33" s="124" t="s">
        <v>936</v>
      </c>
      <c r="BS33" s="124" t="s">
        <v>936</v>
      </c>
      <c r="BT33" s="124" t="s">
        <v>936</v>
      </c>
      <c r="BU33" s="124" t="s">
        <v>936</v>
      </c>
      <c r="BV33" s="124" t="s">
        <v>936</v>
      </c>
      <c r="BW33" s="124" t="s">
        <v>936</v>
      </c>
      <c r="BX33" s="124" t="s">
        <v>936</v>
      </c>
      <c r="BY33" s="124" t="s">
        <v>936</v>
      </c>
      <c r="BZ33" s="124" t="s">
        <v>936</v>
      </c>
      <c r="CA33" s="124" t="s">
        <v>936</v>
      </c>
      <c r="CB33" s="124" t="s">
        <v>936</v>
      </c>
      <c r="CC33" s="124" t="s">
        <v>936</v>
      </c>
      <c r="CD33" s="124"/>
    </row>
    <row r="34" spans="1:82" ht="48">
      <c r="A34" s="94" t="s">
        <v>468</v>
      </c>
      <c r="B34" s="123" t="s">
        <v>911</v>
      </c>
      <c r="C34" s="19"/>
      <c r="D34" s="124" t="s">
        <v>936</v>
      </c>
      <c r="E34" s="124" t="s">
        <v>936</v>
      </c>
      <c r="F34" s="124" t="s">
        <v>936</v>
      </c>
      <c r="G34" s="124" t="s">
        <v>936</v>
      </c>
      <c r="H34" s="124" t="s">
        <v>936</v>
      </c>
      <c r="I34" s="124" t="s">
        <v>936</v>
      </c>
      <c r="J34" s="124" t="s">
        <v>936</v>
      </c>
      <c r="K34" s="124" t="s">
        <v>936</v>
      </c>
      <c r="L34" s="124" t="s">
        <v>936</v>
      </c>
      <c r="M34" s="124" t="s">
        <v>936</v>
      </c>
      <c r="N34" s="124" t="s">
        <v>936</v>
      </c>
      <c r="O34" s="124" t="s">
        <v>936</v>
      </c>
      <c r="P34" s="124" t="s">
        <v>936</v>
      </c>
      <c r="Q34" s="124" t="s">
        <v>936</v>
      </c>
      <c r="R34" s="124" t="s">
        <v>936</v>
      </c>
      <c r="S34" s="124" t="s">
        <v>936</v>
      </c>
      <c r="T34" s="124" t="s">
        <v>936</v>
      </c>
      <c r="U34" s="124" t="s">
        <v>936</v>
      </c>
      <c r="V34" s="124" t="s">
        <v>936</v>
      </c>
      <c r="W34" s="124" t="s">
        <v>936</v>
      </c>
      <c r="X34" s="124" t="s">
        <v>936</v>
      </c>
      <c r="Y34" s="124" t="s">
        <v>936</v>
      </c>
      <c r="Z34" s="124" t="s">
        <v>936</v>
      </c>
      <c r="AA34" s="124" t="s">
        <v>936</v>
      </c>
      <c r="AB34" s="124" t="s">
        <v>936</v>
      </c>
      <c r="AC34" s="124" t="s">
        <v>936</v>
      </c>
      <c r="AD34" s="124" t="s">
        <v>936</v>
      </c>
      <c r="AE34" s="124" t="s">
        <v>936</v>
      </c>
      <c r="AF34" s="124" t="s">
        <v>936</v>
      </c>
      <c r="AG34" s="124" t="s">
        <v>936</v>
      </c>
      <c r="AH34" s="124" t="s">
        <v>936</v>
      </c>
      <c r="AI34" s="124" t="s">
        <v>936</v>
      </c>
      <c r="AJ34" s="124" t="s">
        <v>936</v>
      </c>
      <c r="AK34" s="124" t="s">
        <v>936</v>
      </c>
      <c r="AL34" s="124" t="s">
        <v>936</v>
      </c>
      <c r="AM34" s="124" t="s">
        <v>936</v>
      </c>
      <c r="AN34" s="124" t="s">
        <v>936</v>
      </c>
      <c r="AO34" s="124" t="s">
        <v>936</v>
      </c>
      <c r="AP34" s="124" t="s">
        <v>936</v>
      </c>
      <c r="AQ34" s="124" t="s">
        <v>936</v>
      </c>
      <c r="AR34" s="124" t="s">
        <v>936</v>
      </c>
      <c r="AS34" s="124" t="s">
        <v>936</v>
      </c>
      <c r="AT34" s="124" t="s">
        <v>936</v>
      </c>
      <c r="AU34" s="124" t="s">
        <v>936</v>
      </c>
      <c r="AV34" s="124" t="s">
        <v>936</v>
      </c>
      <c r="AW34" s="124" t="s">
        <v>936</v>
      </c>
      <c r="AX34" s="124" t="s">
        <v>936</v>
      </c>
      <c r="AY34" s="124" t="s">
        <v>936</v>
      </c>
      <c r="AZ34" s="124" t="s">
        <v>936</v>
      </c>
      <c r="BA34" s="124" t="s">
        <v>936</v>
      </c>
      <c r="BB34" s="124" t="s">
        <v>936</v>
      </c>
      <c r="BC34" s="124" t="s">
        <v>936</v>
      </c>
      <c r="BD34" s="124" t="s">
        <v>936</v>
      </c>
      <c r="BE34" s="124" t="s">
        <v>936</v>
      </c>
      <c r="BF34" s="124" t="s">
        <v>936</v>
      </c>
      <c r="BG34" s="124" t="s">
        <v>936</v>
      </c>
      <c r="BH34" s="124" t="s">
        <v>936</v>
      </c>
      <c r="BI34" s="124" t="s">
        <v>936</v>
      </c>
      <c r="BJ34" s="124" t="s">
        <v>936</v>
      </c>
      <c r="BK34" s="124" t="s">
        <v>936</v>
      </c>
      <c r="BL34" s="124" t="s">
        <v>936</v>
      </c>
      <c r="BM34" s="124" t="s">
        <v>936</v>
      </c>
      <c r="BN34" s="124" t="s">
        <v>936</v>
      </c>
      <c r="BO34" s="124" t="s">
        <v>936</v>
      </c>
      <c r="BP34" s="124" t="s">
        <v>936</v>
      </c>
      <c r="BQ34" s="124" t="s">
        <v>936</v>
      </c>
      <c r="BR34" s="124" t="s">
        <v>936</v>
      </c>
      <c r="BS34" s="124" t="s">
        <v>936</v>
      </c>
      <c r="BT34" s="124" t="s">
        <v>936</v>
      </c>
      <c r="BU34" s="124" t="s">
        <v>936</v>
      </c>
      <c r="BV34" s="124" t="s">
        <v>936</v>
      </c>
      <c r="BW34" s="124" t="s">
        <v>936</v>
      </c>
      <c r="BX34" s="124" t="s">
        <v>936</v>
      </c>
      <c r="BY34" s="124" t="s">
        <v>936</v>
      </c>
      <c r="BZ34" s="124" t="s">
        <v>936</v>
      </c>
      <c r="CA34" s="124" t="s">
        <v>936</v>
      </c>
      <c r="CB34" s="124" t="s">
        <v>936</v>
      </c>
      <c r="CC34" s="124" t="s">
        <v>936</v>
      </c>
      <c r="CD34" s="124"/>
    </row>
    <row r="35" spans="1:82" ht="36">
      <c r="A35" s="94" t="s">
        <v>467</v>
      </c>
      <c r="B35" s="123" t="s">
        <v>912</v>
      </c>
      <c r="C35" s="19"/>
      <c r="D35" s="124" t="s">
        <v>936</v>
      </c>
      <c r="E35" s="124" t="s">
        <v>936</v>
      </c>
      <c r="F35" s="124" t="s">
        <v>936</v>
      </c>
      <c r="G35" s="124" t="s">
        <v>936</v>
      </c>
      <c r="H35" s="124" t="s">
        <v>936</v>
      </c>
      <c r="I35" s="124" t="s">
        <v>936</v>
      </c>
      <c r="J35" s="124" t="s">
        <v>936</v>
      </c>
      <c r="K35" s="124" t="s">
        <v>936</v>
      </c>
      <c r="L35" s="124" t="s">
        <v>936</v>
      </c>
      <c r="M35" s="124" t="s">
        <v>936</v>
      </c>
      <c r="N35" s="124" t="s">
        <v>936</v>
      </c>
      <c r="O35" s="124" t="s">
        <v>936</v>
      </c>
      <c r="P35" s="124" t="s">
        <v>936</v>
      </c>
      <c r="Q35" s="124" t="s">
        <v>936</v>
      </c>
      <c r="R35" s="124" t="s">
        <v>936</v>
      </c>
      <c r="S35" s="124" t="s">
        <v>936</v>
      </c>
      <c r="T35" s="124" t="s">
        <v>936</v>
      </c>
      <c r="U35" s="124" t="s">
        <v>936</v>
      </c>
      <c r="V35" s="124" t="s">
        <v>936</v>
      </c>
      <c r="W35" s="124" t="s">
        <v>936</v>
      </c>
      <c r="X35" s="124" t="s">
        <v>936</v>
      </c>
      <c r="Y35" s="124" t="s">
        <v>936</v>
      </c>
      <c r="Z35" s="124" t="s">
        <v>936</v>
      </c>
      <c r="AA35" s="124" t="s">
        <v>936</v>
      </c>
      <c r="AB35" s="124" t="s">
        <v>936</v>
      </c>
      <c r="AC35" s="124" t="s">
        <v>936</v>
      </c>
      <c r="AD35" s="124" t="s">
        <v>936</v>
      </c>
      <c r="AE35" s="124" t="s">
        <v>936</v>
      </c>
      <c r="AF35" s="124" t="s">
        <v>936</v>
      </c>
      <c r="AG35" s="124" t="s">
        <v>936</v>
      </c>
      <c r="AH35" s="124" t="s">
        <v>936</v>
      </c>
      <c r="AI35" s="124" t="s">
        <v>936</v>
      </c>
      <c r="AJ35" s="124" t="s">
        <v>936</v>
      </c>
      <c r="AK35" s="124" t="s">
        <v>936</v>
      </c>
      <c r="AL35" s="124" t="s">
        <v>936</v>
      </c>
      <c r="AM35" s="124" t="s">
        <v>936</v>
      </c>
      <c r="AN35" s="124" t="s">
        <v>936</v>
      </c>
      <c r="AO35" s="124" t="s">
        <v>936</v>
      </c>
      <c r="AP35" s="124" t="s">
        <v>936</v>
      </c>
      <c r="AQ35" s="124" t="s">
        <v>936</v>
      </c>
      <c r="AR35" s="124" t="s">
        <v>936</v>
      </c>
      <c r="AS35" s="124" t="s">
        <v>936</v>
      </c>
      <c r="AT35" s="124" t="s">
        <v>936</v>
      </c>
      <c r="AU35" s="124" t="s">
        <v>936</v>
      </c>
      <c r="AV35" s="124" t="s">
        <v>936</v>
      </c>
      <c r="AW35" s="124" t="s">
        <v>936</v>
      </c>
      <c r="AX35" s="124" t="s">
        <v>936</v>
      </c>
      <c r="AY35" s="124" t="s">
        <v>936</v>
      </c>
      <c r="AZ35" s="124" t="s">
        <v>936</v>
      </c>
      <c r="BA35" s="124" t="s">
        <v>936</v>
      </c>
      <c r="BB35" s="124" t="s">
        <v>936</v>
      </c>
      <c r="BC35" s="124" t="s">
        <v>936</v>
      </c>
      <c r="BD35" s="124" t="s">
        <v>936</v>
      </c>
      <c r="BE35" s="124" t="s">
        <v>936</v>
      </c>
      <c r="BF35" s="124" t="s">
        <v>936</v>
      </c>
      <c r="BG35" s="124" t="s">
        <v>936</v>
      </c>
      <c r="BH35" s="124" t="s">
        <v>936</v>
      </c>
      <c r="BI35" s="124" t="s">
        <v>936</v>
      </c>
      <c r="BJ35" s="124" t="s">
        <v>936</v>
      </c>
      <c r="BK35" s="124" t="s">
        <v>936</v>
      </c>
      <c r="BL35" s="124" t="s">
        <v>936</v>
      </c>
      <c r="BM35" s="124" t="s">
        <v>936</v>
      </c>
      <c r="BN35" s="124" t="s">
        <v>936</v>
      </c>
      <c r="BO35" s="124" t="s">
        <v>936</v>
      </c>
      <c r="BP35" s="124" t="s">
        <v>936</v>
      </c>
      <c r="BQ35" s="124" t="s">
        <v>936</v>
      </c>
      <c r="BR35" s="124" t="s">
        <v>936</v>
      </c>
      <c r="BS35" s="124" t="s">
        <v>936</v>
      </c>
      <c r="BT35" s="124" t="s">
        <v>936</v>
      </c>
      <c r="BU35" s="124" t="s">
        <v>936</v>
      </c>
      <c r="BV35" s="124" t="s">
        <v>936</v>
      </c>
      <c r="BW35" s="124" t="s">
        <v>936</v>
      </c>
      <c r="BX35" s="124" t="s">
        <v>936</v>
      </c>
      <c r="BY35" s="124" t="s">
        <v>936</v>
      </c>
      <c r="BZ35" s="124" t="s">
        <v>936</v>
      </c>
      <c r="CA35" s="124" t="s">
        <v>936</v>
      </c>
      <c r="CB35" s="124" t="s">
        <v>936</v>
      </c>
      <c r="CC35" s="124" t="s">
        <v>936</v>
      </c>
      <c r="CD35" s="124"/>
    </row>
    <row r="36" spans="1:82" ht="36">
      <c r="A36" s="94" t="s">
        <v>465</v>
      </c>
      <c r="B36" s="123" t="s">
        <v>913</v>
      </c>
      <c r="C36" s="19"/>
      <c r="D36" s="124" t="s">
        <v>936</v>
      </c>
      <c r="E36" s="124" t="s">
        <v>936</v>
      </c>
      <c r="F36" s="124" t="s">
        <v>936</v>
      </c>
      <c r="G36" s="124" t="s">
        <v>936</v>
      </c>
      <c r="H36" s="124" t="s">
        <v>936</v>
      </c>
      <c r="I36" s="124" t="s">
        <v>936</v>
      </c>
      <c r="J36" s="124" t="s">
        <v>936</v>
      </c>
      <c r="K36" s="124" t="s">
        <v>936</v>
      </c>
      <c r="L36" s="124" t="s">
        <v>936</v>
      </c>
      <c r="M36" s="124" t="s">
        <v>936</v>
      </c>
      <c r="N36" s="124" t="s">
        <v>936</v>
      </c>
      <c r="O36" s="124" t="s">
        <v>936</v>
      </c>
      <c r="P36" s="124" t="s">
        <v>936</v>
      </c>
      <c r="Q36" s="124" t="s">
        <v>936</v>
      </c>
      <c r="R36" s="124" t="s">
        <v>936</v>
      </c>
      <c r="S36" s="124" t="s">
        <v>936</v>
      </c>
      <c r="T36" s="124" t="s">
        <v>936</v>
      </c>
      <c r="U36" s="124" t="s">
        <v>936</v>
      </c>
      <c r="V36" s="124" t="s">
        <v>936</v>
      </c>
      <c r="W36" s="124" t="s">
        <v>936</v>
      </c>
      <c r="X36" s="124" t="s">
        <v>936</v>
      </c>
      <c r="Y36" s="124" t="s">
        <v>936</v>
      </c>
      <c r="Z36" s="124" t="s">
        <v>936</v>
      </c>
      <c r="AA36" s="124" t="s">
        <v>936</v>
      </c>
      <c r="AB36" s="124" t="s">
        <v>936</v>
      </c>
      <c r="AC36" s="124" t="s">
        <v>936</v>
      </c>
      <c r="AD36" s="124" t="s">
        <v>936</v>
      </c>
      <c r="AE36" s="124" t="s">
        <v>936</v>
      </c>
      <c r="AF36" s="124" t="s">
        <v>936</v>
      </c>
      <c r="AG36" s="124" t="s">
        <v>936</v>
      </c>
      <c r="AH36" s="124" t="s">
        <v>936</v>
      </c>
      <c r="AI36" s="124" t="s">
        <v>936</v>
      </c>
      <c r="AJ36" s="124" t="s">
        <v>936</v>
      </c>
      <c r="AK36" s="124" t="s">
        <v>936</v>
      </c>
      <c r="AL36" s="124" t="s">
        <v>936</v>
      </c>
      <c r="AM36" s="124" t="s">
        <v>936</v>
      </c>
      <c r="AN36" s="124" t="s">
        <v>936</v>
      </c>
      <c r="AO36" s="124" t="s">
        <v>936</v>
      </c>
      <c r="AP36" s="124" t="s">
        <v>936</v>
      </c>
      <c r="AQ36" s="124" t="s">
        <v>936</v>
      </c>
      <c r="AR36" s="124" t="s">
        <v>936</v>
      </c>
      <c r="AS36" s="124" t="s">
        <v>936</v>
      </c>
      <c r="AT36" s="124" t="s">
        <v>936</v>
      </c>
      <c r="AU36" s="124" t="s">
        <v>936</v>
      </c>
      <c r="AV36" s="124" t="s">
        <v>936</v>
      </c>
      <c r="AW36" s="124" t="s">
        <v>936</v>
      </c>
      <c r="AX36" s="124" t="s">
        <v>936</v>
      </c>
      <c r="AY36" s="124" t="s">
        <v>936</v>
      </c>
      <c r="AZ36" s="124" t="s">
        <v>936</v>
      </c>
      <c r="BA36" s="124" t="s">
        <v>936</v>
      </c>
      <c r="BB36" s="124" t="s">
        <v>936</v>
      </c>
      <c r="BC36" s="124" t="s">
        <v>936</v>
      </c>
      <c r="BD36" s="124" t="s">
        <v>936</v>
      </c>
      <c r="BE36" s="124" t="s">
        <v>936</v>
      </c>
      <c r="BF36" s="124" t="s">
        <v>936</v>
      </c>
      <c r="BG36" s="124" t="s">
        <v>936</v>
      </c>
      <c r="BH36" s="124" t="s">
        <v>936</v>
      </c>
      <c r="BI36" s="124" t="s">
        <v>936</v>
      </c>
      <c r="BJ36" s="124" t="s">
        <v>936</v>
      </c>
      <c r="BK36" s="124" t="s">
        <v>936</v>
      </c>
      <c r="BL36" s="124" t="s">
        <v>936</v>
      </c>
      <c r="BM36" s="124" t="s">
        <v>936</v>
      </c>
      <c r="BN36" s="124" t="s">
        <v>936</v>
      </c>
      <c r="BO36" s="124" t="s">
        <v>936</v>
      </c>
      <c r="BP36" s="124" t="s">
        <v>936</v>
      </c>
      <c r="BQ36" s="124" t="s">
        <v>936</v>
      </c>
      <c r="BR36" s="124" t="s">
        <v>936</v>
      </c>
      <c r="BS36" s="124" t="s">
        <v>936</v>
      </c>
      <c r="BT36" s="124" t="s">
        <v>936</v>
      </c>
      <c r="BU36" s="124" t="s">
        <v>936</v>
      </c>
      <c r="BV36" s="124" t="s">
        <v>936</v>
      </c>
      <c r="BW36" s="124" t="s">
        <v>936</v>
      </c>
      <c r="BX36" s="124" t="s">
        <v>936</v>
      </c>
      <c r="BY36" s="124" t="s">
        <v>936</v>
      </c>
      <c r="BZ36" s="124" t="s">
        <v>936</v>
      </c>
      <c r="CA36" s="124" t="s">
        <v>936</v>
      </c>
      <c r="CB36" s="124" t="s">
        <v>936</v>
      </c>
      <c r="CC36" s="124" t="s">
        <v>936</v>
      </c>
      <c r="CD36" s="124"/>
    </row>
    <row r="37" spans="1:82" ht="24">
      <c r="A37" s="94" t="s">
        <v>914</v>
      </c>
      <c r="B37" s="123" t="s">
        <v>915</v>
      </c>
      <c r="C37" s="19"/>
      <c r="D37" s="124" t="s">
        <v>936</v>
      </c>
      <c r="E37" s="124" t="s">
        <v>936</v>
      </c>
      <c r="F37" s="124" t="s">
        <v>936</v>
      </c>
      <c r="G37" s="124" t="s">
        <v>936</v>
      </c>
      <c r="H37" s="124" t="s">
        <v>936</v>
      </c>
      <c r="I37" s="124" t="s">
        <v>936</v>
      </c>
      <c r="J37" s="124" t="s">
        <v>936</v>
      </c>
      <c r="K37" s="124" t="s">
        <v>936</v>
      </c>
      <c r="L37" s="124" t="s">
        <v>936</v>
      </c>
      <c r="M37" s="124" t="s">
        <v>936</v>
      </c>
      <c r="N37" s="124" t="s">
        <v>936</v>
      </c>
      <c r="O37" s="124" t="s">
        <v>936</v>
      </c>
      <c r="P37" s="124" t="s">
        <v>936</v>
      </c>
      <c r="Q37" s="124" t="s">
        <v>936</v>
      </c>
      <c r="R37" s="124" t="s">
        <v>936</v>
      </c>
      <c r="S37" s="124" t="s">
        <v>936</v>
      </c>
      <c r="T37" s="124" t="s">
        <v>936</v>
      </c>
      <c r="U37" s="124" t="s">
        <v>936</v>
      </c>
      <c r="V37" s="124" t="s">
        <v>936</v>
      </c>
      <c r="W37" s="124" t="s">
        <v>936</v>
      </c>
      <c r="X37" s="124" t="s">
        <v>936</v>
      </c>
      <c r="Y37" s="124" t="s">
        <v>936</v>
      </c>
      <c r="Z37" s="124" t="s">
        <v>936</v>
      </c>
      <c r="AA37" s="124" t="s">
        <v>936</v>
      </c>
      <c r="AB37" s="124" t="s">
        <v>936</v>
      </c>
      <c r="AC37" s="124" t="s">
        <v>936</v>
      </c>
      <c r="AD37" s="124" t="s">
        <v>936</v>
      </c>
      <c r="AE37" s="124" t="s">
        <v>936</v>
      </c>
      <c r="AF37" s="124" t="s">
        <v>936</v>
      </c>
      <c r="AG37" s="124" t="s">
        <v>936</v>
      </c>
      <c r="AH37" s="124" t="s">
        <v>936</v>
      </c>
      <c r="AI37" s="124" t="s">
        <v>936</v>
      </c>
      <c r="AJ37" s="124" t="s">
        <v>936</v>
      </c>
      <c r="AK37" s="124" t="s">
        <v>936</v>
      </c>
      <c r="AL37" s="124" t="s">
        <v>936</v>
      </c>
      <c r="AM37" s="124" t="s">
        <v>936</v>
      </c>
      <c r="AN37" s="124" t="s">
        <v>936</v>
      </c>
      <c r="AO37" s="124" t="s">
        <v>936</v>
      </c>
      <c r="AP37" s="124" t="s">
        <v>936</v>
      </c>
      <c r="AQ37" s="124" t="s">
        <v>936</v>
      </c>
      <c r="AR37" s="124" t="s">
        <v>936</v>
      </c>
      <c r="AS37" s="124" t="s">
        <v>936</v>
      </c>
      <c r="AT37" s="124" t="s">
        <v>936</v>
      </c>
      <c r="AU37" s="124" t="s">
        <v>936</v>
      </c>
      <c r="AV37" s="124" t="s">
        <v>936</v>
      </c>
      <c r="AW37" s="124" t="s">
        <v>936</v>
      </c>
      <c r="AX37" s="124" t="s">
        <v>936</v>
      </c>
      <c r="AY37" s="124" t="s">
        <v>936</v>
      </c>
      <c r="AZ37" s="124" t="s">
        <v>936</v>
      </c>
      <c r="BA37" s="124" t="s">
        <v>936</v>
      </c>
      <c r="BB37" s="124" t="s">
        <v>936</v>
      </c>
      <c r="BC37" s="124" t="s">
        <v>936</v>
      </c>
      <c r="BD37" s="124" t="s">
        <v>936</v>
      </c>
      <c r="BE37" s="124" t="s">
        <v>936</v>
      </c>
      <c r="BF37" s="124" t="s">
        <v>936</v>
      </c>
      <c r="BG37" s="124" t="s">
        <v>936</v>
      </c>
      <c r="BH37" s="124" t="s">
        <v>936</v>
      </c>
      <c r="BI37" s="124" t="s">
        <v>936</v>
      </c>
      <c r="BJ37" s="124" t="s">
        <v>936</v>
      </c>
      <c r="BK37" s="124" t="s">
        <v>936</v>
      </c>
      <c r="BL37" s="124" t="s">
        <v>936</v>
      </c>
      <c r="BM37" s="124" t="s">
        <v>936</v>
      </c>
      <c r="BN37" s="124" t="s">
        <v>936</v>
      </c>
      <c r="BO37" s="124" t="s">
        <v>936</v>
      </c>
      <c r="BP37" s="124" t="s">
        <v>936</v>
      </c>
      <c r="BQ37" s="124" t="s">
        <v>936</v>
      </c>
      <c r="BR37" s="124" t="s">
        <v>936</v>
      </c>
      <c r="BS37" s="124" t="s">
        <v>936</v>
      </c>
      <c r="BT37" s="124" t="s">
        <v>936</v>
      </c>
      <c r="BU37" s="124" t="s">
        <v>936</v>
      </c>
      <c r="BV37" s="124" t="s">
        <v>936</v>
      </c>
      <c r="BW37" s="124" t="s">
        <v>936</v>
      </c>
      <c r="BX37" s="124" t="s">
        <v>936</v>
      </c>
      <c r="BY37" s="124" t="s">
        <v>936</v>
      </c>
      <c r="BZ37" s="124" t="s">
        <v>936</v>
      </c>
      <c r="CA37" s="124" t="s">
        <v>936</v>
      </c>
      <c r="CB37" s="124" t="s">
        <v>936</v>
      </c>
      <c r="CC37" s="124" t="s">
        <v>936</v>
      </c>
      <c r="CD37" s="124"/>
    </row>
    <row r="38" spans="1:82" ht="81" customHeight="1">
      <c r="A38" s="94" t="s">
        <v>914</v>
      </c>
      <c r="B38" s="123" t="s">
        <v>916</v>
      </c>
      <c r="C38" s="19"/>
      <c r="D38" s="124" t="s">
        <v>936</v>
      </c>
      <c r="E38" s="124" t="s">
        <v>936</v>
      </c>
      <c r="F38" s="124" t="s">
        <v>936</v>
      </c>
      <c r="G38" s="124" t="s">
        <v>936</v>
      </c>
      <c r="H38" s="124" t="s">
        <v>936</v>
      </c>
      <c r="I38" s="124" t="s">
        <v>936</v>
      </c>
      <c r="J38" s="124" t="s">
        <v>936</v>
      </c>
      <c r="K38" s="124" t="s">
        <v>936</v>
      </c>
      <c r="L38" s="124" t="s">
        <v>936</v>
      </c>
      <c r="M38" s="124" t="s">
        <v>936</v>
      </c>
      <c r="N38" s="124" t="s">
        <v>936</v>
      </c>
      <c r="O38" s="124" t="s">
        <v>936</v>
      </c>
      <c r="P38" s="124" t="s">
        <v>936</v>
      </c>
      <c r="Q38" s="124" t="s">
        <v>936</v>
      </c>
      <c r="R38" s="124" t="s">
        <v>936</v>
      </c>
      <c r="S38" s="124" t="s">
        <v>936</v>
      </c>
      <c r="T38" s="124" t="s">
        <v>936</v>
      </c>
      <c r="U38" s="124" t="s">
        <v>936</v>
      </c>
      <c r="V38" s="124" t="s">
        <v>936</v>
      </c>
      <c r="W38" s="124" t="s">
        <v>936</v>
      </c>
      <c r="X38" s="124" t="s">
        <v>936</v>
      </c>
      <c r="Y38" s="124" t="s">
        <v>936</v>
      </c>
      <c r="Z38" s="124" t="s">
        <v>936</v>
      </c>
      <c r="AA38" s="124" t="s">
        <v>936</v>
      </c>
      <c r="AB38" s="124" t="s">
        <v>936</v>
      </c>
      <c r="AC38" s="124" t="s">
        <v>936</v>
      </c>
      <c r="AD38" s="124" t="s">
        <v>936</v>
      </c>
      <c r="AE38" s="124" t="s">
        <v>936</v>
      </c>
      <c r="AF38" s="124" t="s">
        <v>936</v>
      </c>
      <c r="AG38" s="124" t="s">
        <v>936</v>
      </c>
      <c r="AH38" s="124" t="s">
        <v>936</v>
      </c>
      <c r="AI38" s="124" t="s">
        <v>936</v>
      </c>
      <c r="AJ38" s="124" t="s">
        <v>936</v>
      </c>
      <c r="AK38" s="124" t="s">
        <v>936</v>
      </c>
      <c r="AL38" s="124" t="s">
        <v>936</v>
      </c>
      <c r="AM38" s="124" t="s">
        <v>936</v>
      </c>
      <c r="AN38" s="124" t="s">
        <v>936</v>
      </c>
      <c r="AO38" s="124" t="s">
        <v>936</v>
      </c>
      <c r="AP38" s="124" t="s">
        <v>936</v>
      </c>
      <c r="AQ38" s="124" t="s">
        <v>936</v>
      </c>
      <c r="AR38" s="124" t="s">
        <v>936</v>
      </c>
      <c r="AS38" s="124" t="s">
        <v>936</v>
      </c>
      <c r="AT38" s="124" t="s">
        <v>936</v>
      </c>
      <c r="AU38" s="124" t="s">
        <v>936</v>
      </c>
      <c r="AV38" s="124" t="s">
        <v>936</v>
      </c>
      <c r="AW38" s="124" t="s">
        <v>936</v>
      </c>
      <c r="AX38" s="124" t="s">
        <v>936</v>
      </c>
      <c r="AY38" s="124" t="s">
        <v>936</v>
      </c>
      <c r="AZ38" s="124" t="s">
        <v>936</v>
      </c>
      <c r="BA38" s="124" t="s">
        <v>936</v>
      </c>
      <c r="BB38" s="124" t="s">
        <v>936</v>
      </c>
      <c r="BC38" s="124" t="s">
        <v>936</v>
      </c>
      <c r="BD38" s="124" t="s">
        <v>936</v>
      </c>
      <c r="BE38" s="124" t="s">
        <v>936</v>
      </c>
      <c r="BF38" s="124" t="s">
        <v>936</v>
      </c>
      <c r="BG38" s="124" t="s">
        <v>936</v>
      </c>
      <c r="BH38" s="124" t="s">
        <v>936</v>
      </c>
      <c r="BI38" s="124" t="s">
        <v>936</v>
      </c>
      <c r="BJ38" s="124" t="s">
        <v>936</v>
      </c>
      <c r="BK38" s="124" t="s">
        <v>936</v>
      </c>
      <c r="BL38" s="124" t="s">
        <v>936</v>
      </c>
      <c r="BM38" s="124" t="s">
        <v>936</v>
      </c>
      <c r="BN38" s="124" t="s">
        <v>936</v>
      </c>
      <c r="BO38" s="124" t="s">
        <v>936</v>
      </c>
      <c r="BP38" s="124" t="s">
        <v>936</v>
      </c>
      <c r="BQ38" s="124" t="s">
        <v>936</v>
      </c>
      <c r="BR38" s="124" t="s">
        <v>936</v>
      </c>
      <c r="BS38" s="124" t="s">
        <v>936</v>
      </c>
      <c r="BT38" s="124" t="s">
        <v>936</v>
      </c>
      <c r="BU38" s="124" t="s">
        <v>936</v>
      </c>
      <c r="BV38" s="124" t="s">
        <v>936</v>
      </c>
      <c r="BW38" s="124" t="s">
        <v>936</v>
      </c>
      <c r="BX38" s="124" t="s">
        <v>936</v>
      </c>
      <c r="BY38" s="124" t="s">
        <v>936</v>
      </c>
      <c r="BZ38" s="124" t="s">
        <v>936</v>
      </c>
      <c r="CA38" s="124" t="s">
        <v>936</v>
      </c>
      <c r="CB38" s="124" t="s">
        <v>936</v>
      </c>
      <c r="CC38" s="124" t="s">
        <v>936</v>
      </c>
      <c r="CD38" s="124"/>
    </row>
    <row r="39" spans="1:82" ht="72">
      <c r="A39" s="94" t="s">
        <v>914</v>
      </c>
      <c r="B39" s="123" t="s">
        <v>917</v>
      </c>
      <c r="C39" s="19"/>
      <c r="D39" s="124" t="s">
        <v>936</v>
      </c>
      <c r="E39" s="124" t="s">
        <v>936</v>
      </c>
      <c r="F39" s="124" t="s">
        <v>936</v>
      </c>
      <c r="G39" s="124" t="s">
        <v>936</v>
      </c>
      <c r="H39" s="124" t="s">
        <v>936</v>
      </c>
      <c r="I39" s="124" t="s">
        <v>936</v>
      </c>
      <c r="J39" s="124" t="s">
        <v>936</v>
      </c>
      <c r="K39" s="124" t="s">
        <v>936</v>
      </c>
      <c r="L39" s="124" t="s">
        <v>936</v>
      </c>
      <c r="M39" s="124" t="s">
        <v>936</v>
      </c>
      <c r="N39" s="124" t="s">
        <v>936</v>
      </c>
      <c r="O39" s="124" t="s">
        <v>936</v>
      </c>
      <c r="P39" s="124" t="s">
        <v>936</v>
      </c>
      <c r="Q39" s="124" t="s">
        <v>936</v>
      </c>
      <c r="R39" s="124" t="s">
        <v>936</v>
      </c>
      <c r="S39" s="124" t="s">
        <v>936</v>
      </c>
      <c r="T39" s="124" t="s">
        <v>936</v>
      </c>
      <c r="U39" s="124" t="s">
        <v>936</v>
      </c>
      <c r="V39" s="124" t="s">
        <v>936</v>
      </c>
      <c r="W39" s="124" t="s">
        <v>936</v>
      </c>
      <c r="X39" s="124" t="s">
        <v>936</v>
      </c>
      <c r="Y39" s="124" t="s">
        <v>936</v>
      </c>
      <c r="Z39" s="124" t="s">
        <v>936</v>
      </c>
      <c r="AA39" s="124" t="s">
        <v>936</v>
      </c>
      <c r="AB39" s="124" t="s">
        <v>936</v>
      </c>
      <c r="AC39" s="124" t="s">
        <v>936</v>
      </c>
      <c r="AD39" s="124" t="s">
        <v>936</v>
      </c>
      <c r="AE39" s="124" t="s">
        <v>936</v>
      </c>
      <c r="AF39" s="124" t="s">
        <v>936</v>
      </c>
      <c r="AG39" s="124" t="s">
        <v>936</v>
      </c>
      <c r="AH39" s="124" t="s">
        <v>936</v>
      </c>
      <c r="AI39" s="124" t="s">
        <v>936</v>
      </c>
      <c r="AJ39" s="124" t="s">
        <v>936</v>
      </c>
      <c r="AK39" s="124" t="s">
        <v>936</v>
      </c>
      <c r="AL39" s="124" t="s">
        <v>936</v>
      </c>
      <c r="AM39" s="124" t="s">
        <v>936</v>
      </c>
      <c r="AN39" s="124" t="s">
        <v>936</v>
      </c>
      <c r="AO39" s="124" t="s">
        <v>936</v>
      </c>
      <c r="AP39" s="124" t="s">
        <v>936</v>
      </c>
      <c r="AQ39" s="124" t="s">
        <v>936</v>
      </c>
      <c r="AR39" s="124" t="s">
        <v>936</v>
      </c>
      <c r="AS39" s="124" t="s">
        <v>936</v>
      </c>
      <c r="AT39" s="124" t="s">
        <v>936</v>
      </c>
      <c r="AU39" s="124" t="s">
        <v>936</v>
      </c>
      <c r="AV39" s="124" t="s">
        <v>936</v>
      </c>
      <c r="AW39" s="124" t="s">
        <v>936</v>
      </c>
      <c r="AX39" s="124" t="s">
        <v>936</v>
      </c>
      <c r="AY39" s="124" t="s">
        <v>936</v>
      </c>
      <c r="AZ39" s="124" t="s">
        <v>936</v>
      </c>
      <c r="BA39" s="124" t="s">
        <v>936</v>
      </c>
      <c r="BB39" s="124" t="s">
        <v>936</v>
      </c>
      <c r="BC39" s="124" t="s">
        <v>936</v>
      </c>
      <c r="BD39" s="124" t="s">
        <v>936</v>
      </c>
      <c r="BE39" s="124" t="s">
        <v>936</v>
      </c>
      <c r="BF39" s="124" t="s">
        <v>936</v>
      </c>
      <c r="BG39" s="124" t="s">
        <v>936</v>
      </c>
      <c r="BH39" s="124" t="s">
        <v>936</v>
      </c>
      <c r="BI39" s="124" t="s">
        <v>936</v>
      </c>
      <c r="BJ39" s="124" t="s">
        <v>936</v>
      </c>
      <c r="BK39" s="124" t="s">
        <v>936</v>
      </c>
      <c r="BL39" s="124" t="s">
        <v>936</v>
      </c>
      <c r="BM39" s="124" t="s">
        <v>936</v>
      </c>
      <c r="BN39" s="124" t="s">
        <v>936</v>
      </c>
      <c r="BO39" s="124" t="s">
        <v>936</v>
      </c>
      <c r="BP39" s="124" t="s">
        <v>936</v>
      </c>
      <c r="BQ39" s="124" t="s">
        <v>936</v>
      </c>
      <c r="BR39" s="124" t="s">
        <v>936</v>
      </c>
      <c r="BS39" s="124" t="s">
        <v>936</v>
      </c>
      <c r="BT39" s="124" t="s">
        <v>936</v>
      </c>
      <c r="BU39" s="124" t="s">
        <v>936</v>
      </c>
      <c r="BV39" s="124" t="s">
        <v>936</v>
      </c>
      <c r="BW39" s="124" t="s">
        <v>936</v>
      </c>
      <c r="BX39" s="124" t="s">
        <v>936</v>
      </c>
      <c r="BY39" s="124" t="s">
        <v>936</v>
      </c>
      <c r="BZ39" s="124" t="s">
        <v>936</v>
      </c>
      <c r="CA39" s="124" t="s">
        <v>936</v>
      </c>
      <c r="CB39" s="124" t="s">
        <v>936</v>
      </c>
      <c r="CC39" s="124" t="s">
        <v>936</v>
      </c>
      <c r="CD39" s="124"/>
    </row>
    <row r="40" spans="1:82" ht="72">
      <c r="A40" s="94" t="s">
        <v>914</v>
      </c>
      <c r="B40" s="123" t="s">
        <v>918</v>
      </c>
      <c r="C40" s="19"/>
      <c r="D40" s="124" t="s">
        <v>936</v>
      </c>
      <c r="E40" s="124" t="s">
        <v>936</v>
      </c>
      <c r="F40" s="124" t="s">
        <v>936</v>
      </c>
      <c r="G40" s="124" t="s">
        <v>936</v>
      </c>
      <c r="H40" s="124" t="s">
        <v>936</v>
      </c>
      <c r="I40" s="124" t="s">
        <v>936</v>
      </c>
      <c r="J40" s="124" t="s">
        <v>936</v>
      </c>
      <c r="K40" s="124" t="s">
        <v>936</v>
      </c>
      <c r="L40" s="124" t="s">
        <v>936</v>
      </c>
      <c r="M40" s="124" t="s">
        <v>936</v>
      </c>
      <c r="N40" s="124" t="s">
        <v>936</v>
      </c>
      <c r="O40" s="124" t="s">
        <v>936</v>
      </c>
      <c r="P40" s="124" t="s">
        <v>936</v>
      </c>
      <c r="Q40" s="124" t="s">
        <v>936</v>
      </c>
      <c r="R40" s="124" t="s">
        <v>936</v>
      </c>
      <c r="S40" s="124" t="s">
        <v>936</v>
      </c>
      <c r="T40" s="124" t="s">
        <v>936</v>
      </c>
      <c r="U40" s="124" t="s">
        <v>936</v>
      </c>
      <c r="V40" s="124" t="s">
        <v>936</v>
      </c>
      <c r="W40" s="124" t="s">
        <v>936</v>
      </c>
      <c r="X40" s="124" t="s">
        <v>936</v>
      </c>
      <c r="Y40" s="124" t="s">
        <v>936</v>
      </c>
      <c r="Z40" s="124" t="s">
        <v>936</v>
      </c>
      <c r="AA40" s="124" t="s">
        <v>936</v>
      </c>
      <c r="AB40" s="124" t="s">
        <v>936</v>
      </c>
      <c r="AC40" s="124" t="s">
        <v>936</v>
      </c>
      <c r="AD40" s="124" t="s">
        <v>936</v>
      </c>
      <c r="AE40" s="124" t="s">
        <v>936</v>
      </c>
      <c r="AF40" s="124" t="s">
        <v>936</v>
      </c>
      <c r="AG40" s="124" t="s">
        <v>936</v>
      </c>
      <c r="AH40" s="124" t="s">
        <v>936</v>
      </c>
      <c r="AI40" s="124" t="s">
        <v>936</v>
      </c>
      <c r="AJ40" s="124" t="s">
        <v>936</v>
      </c>
      <c r="AK40" s="124" t="s">
        <v>936</v>
      </c>
      <c r="AL40" s="124" t="s">
        <v>936</v>
      </c>
      <c r="AM40" s="124" t="s">
        <v>936</v>
      </c>
      <c r="AN40" s="124" t="s">
        <v>936</v>
      </c>
      <c r="AO40" s="124" t="s">
        <v>936</v>
      </c>
      <c r="AP40" s="124" t="s">
        <v>936</v>
      </c>
      <c r="AQ40" s="124" t="s">
        <v>936</v>
      </c>
      <c r="AR40" s="124" t="s">
        <v>936</v>
      </c>
      <c r="AS40" s="124" t="s">
        <v>936</v>
      </c>
      <c r="AT40" s="124" t="s">
        <v>936</v>
      </c>
      <c r="AU40" s="124" t="s">
        <v>936</v>
      </c>
      <c r="AV40" s="124" t="s">
        <v>936</v>
      </c>
      <c r="AW40" s="124" t="s">
        <v>936</v>
      </c>
      <c r="AX40" s="124" t="s">
        <v>936</v>
      </c>
      <c r="AY40" s="124" t="s">
        <v>936</v>
      </c>
      <c r="AZ40" s="124" t="s">
        <v>936</v>
      </c>
      <c r="BA40" s="124" t="s">
        <v>936</v>
      </c>
      <c r="BB40" s="124" t="s">
        <v>936</v>
      </c>
      <c r="BC40" s="124" t="s">
        <v>936</v>
      </c>
      <c r="BD40" s="124" t="s">
        <v>936</v>
      </c>
      <c r="BE40" s="124" t="s">
        <v>936</v>
      </c>
      <c r="BF40" s="124" t="s">
        <v>936</v>
      </c>
      <c r="BG40" s="124" t="s">
        <v>936</v>
      </c>
      <c r="BH40" s="124" t="s">
        <v>936</v>
      </c>
      <c r="BI40" s="124" t="s">
        <v>936</v>
      </c>
      <c r="BJ40" s="124" t="s">
        <v>936</v>
      </c>
      <c r="BK40" s="124" t="s">
        <v>936</v>
      </c>
      <c r="BL40" s="124" t="s">
        <v>936</v>
      </c>
      <c r="BM40" s="124" t="s">
        <v>936</v>
      </c>
      <c r="BN40" s="124" t="s">
        <v>936</v>
      </c>
      <c r="BO40" s="124" t="s">
        <v>936</v>
      </c>
      <c r="BP40" s="124" t="s">
        <v>936</v>
      </c>
      <c r="BQ40" s="124" t="s">
        <v>936</v>
      </c>
      <c r="BR40" s="124" t="s">
        <v>936</v>
      </c>
      <c r="BS40" s="124" t="s">
        <v>936</v>
      </c>
      <c r="BT40" s="124" t="s">
        <v>936</v>
      </c>
      <c r="BU40" s="124" t="s">
        <v>936</v>
      </c>
      <c r="BV40" s="124" t="s">
        <v>936</v>
      </c>
      <c r="BW40" s="124" t="s">
        <v>936</v>
      </c>
      <c r="BX40" s="124" t="s">
        <v>936</v>
      </c>
      <c r="BY40" s="124" t="s">
        <v>936</v>
      </c>
      <c r="BZ40" s="124" t="s">
        <v>936</v>
      </c>
      <c r="CA40" s="124" t="s">
        <v>936</v>
      </c>
      <c r="CB40" s="124" t="s">
        <v>936</v>
      </c>
      <c r="CC40" s="124" t="s">
        <v>936</v>
      </c>
      <c r="CD40" s="124"/>
    </row>
    <row r="41" spans="1:82" ht="24">
      <c r="A41" s="94" t="s">
        <v>919</v>
      </c>
      <c r="B41" s="123" t="s">
        <v>915</v>
      </c>
      <c r="C41" s="19"/>
      <c r="D41" s="124" t="s">
        <v>936</v>
      </c>
      <c r="E41" s="124" t="s">
        <v>936</v>
      </c>
      <c r="F41" s="124" t="s">
        <v>936</v>
      </c>
      <c r="G41" s="124" t="s">
        <v>936</v>
      </c>
      <c r="H41" s="124" t="s">
        <v>936</v>
      </c>
      <c r="I41" s="124" t="s">
        <v>936</v>
      </c>
      <c r="J41" s="124" t="s">
        <v>936</v>
      </c>
      <c r="K41" s="124" t="s">
        <v>936</v>
      </c>
      <c r="L41" s="124" t="s">
        <v>936</v>
      </c>
      <c r="M41" s="124" t="s">
        <v>936</v>
      </c>
      <c r="N41" s="124" t="s">
        <v>936</v>
      </c>
      <c r="O41" s="124" t="s">
        <v>936</v>
      </c>
      <c r="P41" s="124" t="s">
        <v>936</v>
      </c>
      <c r="Q41" s="124" t="s">
        <v>936</v>
      </c>
      <c r="R41" s="124" t="s">
        <v>936</v>
      </c>
      <c r="S41" s="124" t="s">
        <v>936</v>
      </c>
      <c r="T41" s="124" t="s">
        <v>936</v>
      </c>
      <c r="U41" s="124" t="s">
        <v>936</v>
      </c>
      <c r="V41" s="124" t="s">
        <v>936</v>
      </c>
      <c r="W41" s="124" t="s">
        <v>936</v>
      </c>
      <c r="X41" s="124" t="s">
        <v>936</v>
      </c>
      <c r="Y41" s="124" t="s">
        <v>936</v>
      </c>
      <c r="Z41" s="124" t="s">
        <v>936</v>
      </c>
      <c r="AA41" s="124" t="s">
        <v>936</v>
      </c>
      <c r="AB41" s="124" t="s">
        <v>936</v>
      </c>
      <c r="AC41" s="124" t="s">
        <v>936</v>
      </c>
      <c r="AD41" s="124" t="s">
        <v>936</v>
      </c>
      <c r="AE41" s="124" t="s">
        <v>936</v>
      </c>
      <c r="AF41" s="124" t="s">
        <v>936</v>
      </c>
      <c r="AG41" s="124" t="s">
        <v>936</v>
      </c>
      <c r="AH41" s="124" t="s">
        <v>936</v>
      </c>
      <c r="AI41" s="124" t="s">
        <v>936</v>
      </c>
      <c r="AJ41" s="124" t="s">
        <v>936</v>
      </c>
      <c r="AK41" s="124" t="s">
        <v>936</v>
      </c>
      <c r="AL41" s="124" t="s">
        <v>936</v>
      </c>
      <c r="AM41" s="124" t="s">
        <v>936</v>
      </c>
      <c r="AN41" s="124" t="s">
        <v>936</v>
      </c>
      <c r="AO41" s="124" t="s">
        <v>936</v>
      </c>
      <c r="AP41" s="124" t="s">
        <v>936</v>
      </c>
      <c r="AQ41" s="124" t="s">
        <v>936</v>
      </c>
      <c r="AR41" s="124" t="s">
        <v>936</v>
      </c>
      <c r="AS41" s="124" t="s">
        <v>936</v>
      </c>
      <c r="AT41" s="124" t="s">
        <v>936</v>
      </c>
      <c r="AU41" s="124" t="s">
        <v>936</v>
      </c>
      <c r="AV41" s="124" t="s">
        <v>936</v>
      </c>
      <c r="AW41" s="124" t="s">
        <v>936</v>
      </c>
      <c r="AX41" s="124" t="s">
        <v>936</v>
      </c>
      <c r="AY41" s="124" t="s">
        <v>936</v>
      </c>
      <c r="AZ41" s="124" t="s">
        <v>936</v>
      </c>
      <c r="BA41" s="124" t="s">
        <v>936</v>
      </c>
      <c r="BB41" s="124" t="s">
        <v>936</v>
      </c>
      <c r="BC41" s="124" t="s">
        <v>936</v>
      </c>
      <c r="BD41" s="124" t="s">
        <v>936</v>
      </c>
      <c r="BE41" s="124" t="s">
        <v>936</v>
      </c>
      <c r="BF41" s="124" t="s">
        <v>936</v>
      </c>
      <c r="BG41" s="124" t="s">
        <v>936</v>
      </c>
      <c r="BH41" s="124" t="s">
        <v>936</v>
      </c>
      <c r="BI41" s="124" t="s">
        <v>936</v>
      </c>
      <c r="BJ41" s="124" t="s">
        <v>936</v>
      </c>
      <c r="BK41" s="124" t="s">
        <v>936</v>
      </c>
      <c r="BL41" s="124" t="s">
        <v>936</v>
      </c>
      <c r="BM41" s="124" t="s">
        <v>936</v>
      </c>
      <c r="BN41" s="124" t="s">
        <v>936</v>
      </c>
      <c r="BO41" s="124" t="s">
        <v>936</v>
      </c>
      <c r="BP41" s="124" t="s">
        <v>936</v>
      </c>
      <c r="BQ41" s="124" t="s">
        <v>936</v>
      </c>
      <c r="BR41" s="124" t="s">
        <v>936</v>
      </c>
      <c r="BS41" s="124" t="s">
        <v>936</v>
      </c>
      <c r="BT41" s="124" t="s">
        <v>936</v>
      </c>
      <c r="BU41" s="124" t="s">
        <v>936</v>
      </c>
      <c r="BV41" s="124" t="s">
        <v>936</v>
      </c>
      <c r="BW41" s="124" t="s">
        <v>936</v>
      </c>
      <c r="BX41" s="124" t="s">
        <v>936</v>
      </c>
      <c r="BY41" s="124" t="s">
        <v>936</v>
      </c>
      <c r="BZ41" s="124" t="s">
        <v>936</v>
      </c>
      <c r="CA41" s="124" t="s">
        <v>936</v>
      </c>
      <c r="CB41" s="124" t="s">
        <v>936</v>
      </c>
      <c r="CC41" s="124" t="s">
        <v>936</v>
      </c>
      <c r="CD41" s="124"/>
    </row>
    <row r="42" spans="1:82" ht="84">
      <c r="A42" s="94" t="s">
        <v>919</v>
      </c>
      <c r="B42" s="123" t="s">
        <v>916</v>
      </c>
      <c r="C42" s="19"/>
      <c r="D42" s="124" t="s">
        <v>936</v>
      </c>
      <c r="E42" s="124" t="s">
        <v>936</v>
      </c>
      <c r="F42" s="124" t="s">
        <v>936</v>
      </c>
      <c r="G42" s="124" t="s">
        <v>936</v>
      </c>
      <c r="H42" s="124" t="s">
        <v>936</v>
      </c>
      <c r="I42" s="124" t="s">
        <v>936</v>
      </c>
      <c r="J42" s="124" t="s">
        <v>936</v>
      </c>
      <c r="K42" s="124" t="s">
        <v>936</v>
      </c>
      <c r="L42" s="124" t="s">
        <v>936</v>
      </c>
      <c r="M42" s="124" t="s">
        <v>936</v>
      </c>
      <c r="N42" s="124" t="s">
        <v>936</v>
      </c>
      <c r="O42" s="124" t="s">
        <v>936</v>
      </c>
      <c r="P42" s="124" t="s">
        <v>936</v>
      </c>
      <c r="Q42" s="124" t="s">
        <v>936</v>
      </c>
      <c r="R42" s="124" t="s">
        <v>936</v>
      </c>
      <c r="S42" s="124" t="s">
        <v>936</v>
      </c>
      <c r="T42" s="124" t="s">
        <v>936</v>
      </c>
      <c r="U42" s="124" t="s">
        <v>936</v>
      </c>
      <c r="V42" s="124" t="s">
        <v>936</v>
      </c>
      <c r="W42" s="124" t="s">
        <v>936</v>
      </c>
      <c r="X42" s="124" t="s">
        <v>936</v>
      </c>
      <c r="Y42" s="124" t="s">
        <v>936</v>
      </c>
      <c r="Z42" s="124" t="s">
        <v>936</v>
      </c>
      <c r="AA42" s="124" t="s">
        <v>936</v>
      </c>
      <c r="AB42" s="124" t="s">
        <v>936</v>
      </c>
      <c r="AC42" s="124" t="s">
        <v>936</v>
      </c>
      <c r="AD42" s="124" t="s">
        <v>936</v>
      </c>
      <c r="AE42" s="124" t="s">
        <v>936</v>
      </c>
      <c r="AF42" s="124" t="s">
        <v>936</v>
      </c>
      <c r="AG42" s="124" t="s">
        <v>936</v>
      </c>
      <c r="AH42" s="124" t="s">
        <v>936</v>
      </c>
      <c r="AI42" s="124" t="s">
        <v>936</v>
      </c>
      <c r="AJ42" s="124" t="s">
        <v>936</v>
      </c>
      <c r="AK42" s="124" t="s">
        <v>936</v>
      </c>
      <c r="AL42" s="124" t="s">
        <v>936</v>
      </c>
      <c r="AM42" s="124" t="s">
        <v>936</v>
      </c>
      <c r="AN42" s="124" t="s">
        <v>936</v>
      </c>
      <c r="AO42" s="124" t="s">
        <v>936</v>
      </c>
      <c r="AP42" s="124" t="s">
        <v>936</v>
      </c>
      <c r="AQ42" s="124" t="s">
        <v>936</v>
      </c>
      <c r="AR42" s="124" t="s">
        <v>936</v>
      </c>
      <c r="AS42" s="124" t="s">
        <v>936</v>
      </c>
      <c r="AT42" s="124" t="s">
        <v>936</v>
      </c>
      <c r="AU42" s="124" t="s">
        <v>936</v>
      </c>
      <c r="AV42" s="124" t="s">
        <v>936</v>
      </c>
      <c r="AW42" s="124" t="s">
        <v>936</v>
      </c>
      <c r="AX42" s="124" t="s">
        <v>936</v>
      </c>
      <c r="AY42" s="124" t="s">
        <v>936</v>
      </c>
      <c r="AZ42" s="124" t="s">
        <v>936</v>
      </c>
      <c r="BA42" s="124" t="s">
        <v>936</v>
      </c>
      <c r="BB42" s="124" t="s">
        <v>936</v>
      </c>
      <c r="BC42" s="124" t="s">
        <v>936</v>
      </c>
      <c r="BD42" s="124" t="s">
        <v>936</v>
      </c>
      <c r="BE42" s="124" t="s">
        <v>936</v>
      </c>
      <c r="BF42" s="124" t="s">
        <v>936</v>
      </c>
      <c r="BG42" s="124" t="s">
        <v>936</v>
      </c>
      <c r="BH42" s="124" t="s">
        <v>936</v>
      </c>
      <c r="BI42" s="124" t="s">
        <v>936</v>
      </c>
      <c r="BJ42" s="124" t="s">
        <v>936</v>
      </c>
      <c r="BK42" s="124" t="s">
        <v>936</v>
      </c>
      <c r="BL42" s="124" t="s">
        <v>936</v>
      </c>
      <c r="BM42" s="124" t="s">
        <v>936</v>
      </c>
      <c r="BN42" s="124" t="s">
        <v>936</v>
      </c>
      <c r="BO42" s="124" t="s">
        <v>936</v>
      </c>
      <c r="BP42" s="124" t="s">
        <v>936</v>
      </c>
      <c r="BQ42" s="124" t="s">
        <v>936</v>
      </c>
      <c r="BR42" s="124" t="s">
        <v>936</v>
      </c>
      <c r="BS42" s="124" t="s">
        <v>936</v>
      </c>
      <c r="BT42" s="124" t="s">
        <v>936</v>
      </c>
      <c r="BU42" s="124" t="s">
        <v>936</v>
      </c>
      <c r="BV42" s="124" t="s">
        <v>936</v>
      </c>
      <c r="BW42" s="124" t="s">
        <v>936</v>
      </c>
      <c r="BX42" s="124" t="s">
        <v>936</v>
      </c>
      <c r="BY42" s="124" t="s">
        <v>936</v>
      </c>
      <c r="BZ42" s="124" t="s">
        <v>936</v>
      </c>
      <c r="CA42" s="124" t="s">
        <v>936</v>
      </c>
      <c r="CB42" s="124" t="s">
        <v>936</v>
      </c>
      <c r="CC42" s="124" t="s">
        <v>936</v>
      </c>
      <c r="CD42" s="124"/>
    </row>
    <row r="43" spans="1:82" ht="72">
      <c r="A43" s="94" t="s">
        <v>919</v>
      </c>
      <c r="B43" s="123" t="s">
        <v>917</v>
      </c>
      <c r="C43" s="19"/>
      <c r="D43" s="124" t="s">
        <v>936</v>
      </c>
      <c r="E43" s="124" t="s">
        <v>936</v>
      </c>
      <c r="F43" s="124" t="s">
        <v>936</v>
      </c>
      <c r="G43" s="124" t="s">
        <v>936</v>
      </c>
      <c r="H43" s="124" t="s">
        <v>936</v>
      </c>
      <c r="I43" s="124" t="s">
        <v>936</v>
      </c>
      <c r="J43" s="124" t="s">
        <v>936</v>
      </c>
      <c r="K43" s="124" t="s">
        <v>936</v>
      </c>
      <c r="L43" s="124" t="s">
        <v>936</v>
      </c>
      <c r="M43" s="124" t="s">
        <v>936</v>
      </c>
      <c r="N43" s="124" t="s">
        <v>936</v>
      </c>
      <c r="O43" s="124" t="s">
        <v>936</v>
      </c>
      <c r="P43" s="124" t="s">
        <v>936</v>
      </c>
      <c r="Q43" s="124" t="s">
        <v>936</v>
      </c>
      <c r="R43" s="124" t="s">
        <v>936</v>
      </c>
      <c r="S43" s="124" t="s">
        <v>936</v>
      </c>
      <c r="T43" s="124" t="s">
        <v>936</v>
      </c>
      <c r="U43" s="124" t="s">
        <v>936</v>
      </c>
      <c r="V43" s="124" t="s">
        <v>936</v>
      </c>
      <c r="W43" s="124" t="s">
        <v>936</v>
      </c>
      <c r="X43" s="124" t="s">
        <v>936</v>
      </c>
      <c r="Y43" s="124" t="s">
        <v>936</v>
      </c>
      <c r="Z43" s="124" t="s">
        <v>936</v>
      </c>
      <c r="AA43" s="124" t="s">
        <v>936</v>
      </c>
      <c r="AB43" s="124" t="s">
        <v>936</v>
      </c>
      <c r="AC43" s="124" t="s">
        <v>936</v>
      </c>
      <c r="AD43" s="124" t="s">
        <v>936</v>
      </c>
      <c r="AE43" s="124" t="s">
        <v>936</v>
      </c>
      <c r="AF43" s="124" t="s">
        <v>936</v>
      </c>
      <c r="AG43" s="124" t="s">
        <v>936</v>
      </c>
      <c r="AH43" s="124" t="s">
        <v>936</v>
      </c>
      <c r="AI43" s="124" t="s">
        <v>936</v>
      </c>
      <c r="AJ43" s="124" t="s">
        <v>936</v>
      </c>
      <c r="AK43" s="124" t="s">
        <v>936</v>
      </c>
      <c r="AL43" s="124" t="s">
        <v>936</v>
      </c>
      <c r="AM43" s="124" t="s">
        <v>936</v>
      </c>
      <c r="AN43" s="124" t="s">
        <v>936</v>
      </c>
      <c r="AO43" s="124" t="s">
        <v>936</v>
      </c>
      <c r="AP43" s="124" t="s">
        <v>936</v>
      </c>
      <c r="AQ43" s="124" t="s">
        <v>936</v>
      </c>
      <c r="AR43" s="124" t="s">
        <v>936</v>
      </c>
      <c r="AS43" s="124" t="s">
        <v>936</v>
      </c>
      <c r="AT43" s="124" t="s">
        <v>936</v>
      </c>
      <c r="AU43" s="124" t="s">
        <v>936</v>
      </c>
      <c r="AV43" s="124" t="s">
        <v>936</v>
      </c>
      <c r="AW43" s="124" t="s">
        <v>936</v>
      </c>
      <c r="AX43" s="124" t="s">
        <v>936</v>
      </c>
      <c r="AY43" s="124" t="s">
        <v>936</v>
      </c>
      <c r="AZ43" s="124" t="s">
        <v>936</v>
      </c>
      <c r="BA43" s="124" t="s">
        <v>936</v>
      </c>
      <c r="BB43" s="124" t="s">
        <v>936</v>
      </c>
      <c r="BC43" s="124" t="s">
        <v>936</v>
      </c>
      <c r="BD43" s="124" t="s">
        <v>936</v>
      </c>
      <c r="BE43" s="124" t="s">
        <v>936</v>
      </c>
      <c r="BF43" s="124" t="s">
        <v>936</v>
      </c>
      <c r="BG43" s="124" t="s">
        <v>936</v>
      </c>
      <c r="BH43" s="124" t="s">
        <v>936</v>
      </c>
      <c r="BI43" s="124" t="s">
        <v>936</v>
      </c>
      <c r="BJ43" s="124" t="s">
        <v>936</v>
      </c>
      <c r="BK43" s="124" t="s">
        <v>936</v>
      </c>
      <c r="BL43" s="124" t="s">
        <v>936</v>
      </c>
      <c r="BM43" s="124" t="s">
        <v>936</v>
      </c>
      <c r="BN43" s="124" t="s">
        <v>936</v>
      </c>
      <c r="BO43" s="124" t="s">
        <v>936</v>
      </c>
      <c r="BP43" s="124" t="s">
        <v>936</v>
      </c>
      <c r="BQ43" s="124" t="s">
        <v>936</v>
      </c>
      <c r="BR43" s="124" t="s">
        <v>936</v>
      </c>
      <c r="BS43" s="124" t="s">
        <v>936</v>
      </c>
      <c r="BT43" s="124" t="s">
        <v>936</v>
      </c>
      <c r="BU43" s="124" t="s">
        <v>936</v>
      </c>
      <c r="BV43" s="124" t="s">
        <v>936</v>
      </c>
      <c r="BW43" s="124" t="s">
        <v>936</v>
      </c>
      <c r="BX43" s="124" t="s">
        <v>936</v>
      </c>
      <c r="BY43" s="124" t="s">
        <v>936</v>
      </c>
      <c r="BZ43" s="124" t="s">
        <v>936</v>
      </c>
      <c r="CA43" s="124" t="s">
        <v>936</v>
      </c>
      <c r="CB43" s="124" t="s">
        <v>936</v>
      </c>
      <c r="CC43" s="124" t="s">
        <v>936</v>
      </c>
      <c r="CD43" s="124"/>
    </row>
    <row r="44" spans="1:82" ht="72">
      <c r="A44" s="94" t="s">
        <v>919</v>
      </c>
      <c r="B44" s="123" t="s">
        <v>920</v>
      </c>
      <c r="C44" s="19"/>
      <c r="D44" s="124" t="s">
        <v>936</v>
      </c>
      <c r="E44" s="124" t="s">
        <v>936</v>
      </c>
      <c r="F44" s="124" t="s">
        <v>936</v>
      </c>
      <c r="G44" s="124" t="s">
        <v>936</v>
      </c>
      <c r="H44" s="124" t="s">
        <v>936</v>
      </c>
      <c r="I44" s="124" t="s">
        <v>936</v>
      </c>
      <c r="J44" s="124" t="s">
        <v>936</v>
      </c>
      <c r="K44" s="124" t="s">
        <v>936</v>
      </c>
      <c r="L44" s="124" t="s">
        <v>936</v>
      </c>
      <c r="M44" s="124" t="s">
        <v>936</v>
      </c>
      <c r="N44" s="124" t="s">
        <v>936</v>
      </c>
      <c r="O44" s="124" t="s">
        <v>936</v>
      </c>
      <c r="P44" s="124" t="s">
        <v>936</v>
      </c>
      <c r="Q44" s="124" t="s">
        <v>936</v>
      </c>
      <c r="R44" s="124" t="s">
        <v>936</v>
      </c>
      <c r="S44" s="124" t="s">
        <v>936</v>
      </c>
      <c r="T44" s="124" t="s">
        <v>936</v>
      </c>
      <c r="U44" s="124" t="s">
        <v>936</v>
      </c>
      <c r="V44" s="124" t="s">
        <v>936</v>
      </c>
      <c r="W44" s="124" t="s">
        <v>936</v>
      </c>
      <c r="X44" s="124" t="s">
        <v>936</v>
      </c>
      <c r="Y44" s="124" t="s">
        <v>936</v>
      </c>
      <c r="Z44" s="124" t="s">
        <v>936</v>
      </c>
      <c r="AA44" s="124" t="s">
        <v>936</v>
      </c>
      <c r="AB44" s="124" t="s">
        <v>936</v>
      </c>
      <c r="AC44" s="124" t="s">
        <v>936</v>
      </c>
      <c r="AD44" s="124" t="s">
        <v>936</v>
      </c>
      <c r="AE44" s="124" t="s">
        <v>936</v>
      </c>
      <c r="AF44" s="124" t="s">
        <v>936</v>
      </c>
      <c r="AG44" s="124" t="s">
        <v>936</v>
      </c>
      <c r="AH44" s="124" t="s">
        <v>936</v>
      </c>
      <c r="AI44" s="124" t="s">
        <v>936</v>
      </c>
      <c r="AJ44" s="124" t="s">
        <v>936</v>
      </c>
      <c r="AK44" s="124" t="s">
        <v>936</v>
      </c>
      <c r="AL44" s="124" t="s">
        <v>936</v>
      </c>
      <c r="AM44" s="124" t="s">
        <v>936</v>
      </c>
      <c r="AN44" s="124" t="s">
        <v>936</v>
      </c>
      <c r="AO44" s="124" t="s">
        <v>936</v>
      </c>
      <c r="AP44" s="124" t="s">
        <v>936</v>
      </c>
      <c r="AQ44" s="124" t="s">
        <v>936</v>
      </c>
      <c r="AR44" s="124" t="s">
        <v>936</v>
      </c>
      <c r="AS44" s="124" t="s">
        <v>936</v>
      </c>
      <c r="AT44" s="124" t="s">
        <v>936</v>
      </c>
      <c r="AU44" s="124" t="s">
        <v>936</v>
      </c>
      <c r="AV44" s="124" t="s">
        <v>936</v>
      </c>
      <c r="AW44" s="124" t="s">
        <v>936</v>
      </c>
      <c r="AX44" s="124" t="s">
        <v>936</v>
      </c>
      <c r="AY44" s="124" t="s">
        <v>936</v>
      </c>
      <c r="AZ44" s="124" t="s">
        <v>936</v>
      </c>
      <c r="BA44" s="124" t="s">
        <v>936</v>
      </c>
      <c r="BB44" s="124" t="s">
        <v>936</v>
      </c>
      <c r="BC44" s="124" t="s">
        <v>936</v>
      </c>
      <c r="BD44" s="124" t="s">
        <v>936</v>
      </c>
      <c r="BE44" s="124" t="s">
        <v>936</v>
      </c>
      <c r="BF44" s="124" t="s">
        <v>936</v>
      </c>
      <c r="BG44" s="124" t="s">
        <v>936</v>
      </c>
      <c r="BH44" s="124" t="s">
        <v>936</v>
      </c>
      <c r="BI44" s="124" t="s">
        <v>936</v>
      </c>
      <c r="BJ44" s="124" t="s">
        <v>936</v>
      </c>
      <c r="BK44" s="124" t="s">
        <v>936</v>
      </c>
      <c r="BL44" s="124" t="s">
        <v>936</v>
      </c>
      <c r="BM44" s="124" t="s">
        <v>936</v>
      </c>
      <c r="BN44" s="124" t="s">
        <v>936</v>
      </c>
      <c r="BO44" s="124" t="s">
        <v>936</v>
      </c>
      <c r="BP44" s="124" t="s">
        <v>936</v>
      </c>
      <c r="BQ44" s="124" t="s">
        <v>936</v>
      </c>
      <c r="BR44" s="124" t="s">
        <v>936</v>
      </c>
      <c r="BS44" s="124" t="s">
        <v>936</v>
      </c>
      <c r="BT44" s="124" t="s">
        <v>936</v>
      </c>
      <c r="BU44" s="124" t="s">
        <v>936</v>
      </c>
      <c r="BV44" s="124" t="s">
        <v>936</v>
      </c>
      <c r="BW44" s="124" t="s">
        <v>936</v>
      </c>
      <c r="BX44" s="124" t="s">
        <v>936</v>
      </c>
      <c r="BY44" s="124" t="s">
        <v>936</v>
      </c>
      <c r="BZ44" s="124" t="s">
        <v>936</v>
      </c>
      <c r="CA44" s="124" t="s">
        <v>936</v>
      </c>
      <c r="CB44" s="124" t="s">
        <v>936</v>
      </c>
      <c r="CC44" s="124" t="s">
        <v>936</v>
      </c>
      <c r="CD44" s="124"/>
    </row>
    <row r="45" spans="1:82" ht="69" customHeight="1">
      <c r="A45" s="94" t="s">
        <v>921</v>
      </c>
      <c r="B45" s="123" t="s">
        <v>922</v>
      </c>
      <c r="C45" s="19"/>
      <c r="D45" s="124" t="s">
        <v>936</v>
      </c>
      <c r="E45" s="124" t="s">
        <v>936</v>
      </c>
      <c r="F45" s="124" t="s">
        <v>936</v>
      </c>
      <c r="G45" s="124" t="s">
        <v>936</v>
      </c>
      <c r="H45" s="124" t="s">
        <v>936</v>
      </c>
      <c r="I45" s="124" t="s">
        <v>936</v>
      </c>
      <c r="J45" s="124" t="s">
        <v>936</v>
      </c>
      <c r="K45" s="124" t="s">
        <v>936</v>
      </c>
      <c r="L45" s="124" t="s">
        <v>936</v>
      </c>
      <c r="M45" s="124" t="s">
        <v>936</v>
      </c>
      <c r="N45" s="124" t="s">
        <v>936</v>
      </c>
      <c r="O45" s="124" t="s">
        <v>936</v>
      </c>
      <c r="P45" s="124" t="s">
        <v>936</v>
      </c>
      <c r="Q45" s="124" t="s">
        <v>936</v>
      </c>
      <c r="R45" s="124" t="s">
        <v>936</v>
      </c>
      <c r="S45" s="124" t="s">
        <v>936</v>
      </c>
      <c r="T45" s="124" t="s">
        <v>936</v>
      </c>
      <c r="U45" s="124" t="s">
        <v>936</v>
      </c>
      <c r="V45" s="124" t="s">
        <v>936</v>
      </c>
      <c r="W45" s="124" t="s">
        <v>936</v>
      </c>
      <c r="X45" s="124" t="s">
        <v>936</v>
      </c>
      <c r="Y45" s="124" t="s">
        <v>936</v>
      </c>
      <c r="Z45" s="124" t="s">
        <v>936</v>
      </c>
      <c r="AA45" s="124" t="s">
        <v>936</v>
      </c>
      <c r="AB45" s="124" t="s">
        <v>936</v>
      </c>
      <c r="AC45" s="124" t="s">
        <v>936</v>
      </c>
      <c r="AD45" s="124" t="s">
        <v>936</v>
      </c>
      <c r="AE45" s="124" t="s">
        <v>936</v>
      </c>
      <c r="AF45" s="124" t="s">
        <v>936</v>
      </c>
      <c r="AG45" s="124" t="s">
        <v>936</v>
      </c>
      <c r="AH45" s="124" t="s">
        <v>936</v>
      </c>
      <c r="AI45" s="124" t="s">
        <v>936</v>
      </c>
      <c r="AJ45" s="124" t="s">
        <v>936</v>
      </c>
      <c r="AK45" s="124" t="s">
        <v>936</v>
      </c>
      <c r="AL45" s="124" t="s">
        <v>936</v>
      </c>
      <c r="AM45" s="124" t="s">
        <v>936</v>
      </c>
      <c r="AN45" s="124" t="s">
        <v>936</v>
      </c>
      <c r="AO45" s="124" t="s">
        <v>936</v>
      </c>
      <c r="AP45" s="124" t="s">
        <v>936</v>
      </c>
      <c r="AQ45" s="124" t="s">
        <v>936</v>
      </c>
      <c r="AR45" s="124" t="s">
        <v>936</v>
      </c>
      <c r="AS45" s="124" t="s">
        <v>936</v>
      </c>
      <c r="AT45" s="124" t="s">
        <v>936</v>
      </c>
      <c r="AU45" s="124" t="s">
        <v>936</v>
      </c>
      <c r="AV45" s="124" t="s">
        <v>936</v>
      </c>
      <c r="AW45" s="124" t="s">
        <v>936</v>
      </c>
      <c r="AX45" s="124" t="s">
        <v>936</v>
      </c>
      <c r="AY45" s="124" t="s">
        <v>936</v>
      </c>
      <c r="AZ45" s="124" t="s">
        <v>936</v>
      </c>
      <c r="BA45" s="124" t="s">
        <v>936</v>
      </c>
      <c r="BB45" s="124" t="s">
        <v>936</v>
      </c>
      <c r="BC45" s="124" t="s">
        <v>936</v>
      </c>
      <c r="BD45" s="124" t="s">
        <v>936</v>
      </c>
      <c r="BE45" s="124" t="s">
        <v>936</v>
      </c>
      <c r="BF45" s="124" t="s">
        <v>936</v>
      </c>
      <c r="BG45" s="124" t="s">
        <v>936</v>
      </c>
      <c r="BH45" s="124" t="s">
        <v>936</v>
      </c>
      <c r="BI45" s="124" t="s">
        <v>936</v>
      </c>
      <c r="BJ45" s="124" t="s">
        <v>936</v>
      </c>
      <c r="BK45" s="124" t="s">
        <v>936</v>
      </c>
      <c r="BL45" s="124" t="s">
        <v>936</v>
      </c>
      <c r="BM45" s="124" t="s">
        <v>936</v>
      </c>
      <c r="BN45" s="124" t="s">
        <v>936</v>
      </c>
      <c r="BO45" s="124" t="s">
        <v>936</v>
      </c>
      <c r="BP45" s="124" t="s">
        <v>936</v>
      </c>
      <c r="BQ45" s="124" t="s">
        <v>936</v>
      </c>
      <c r="BR45" s="124" t="s">
        <v>936</v>
      </c>
      <c r="BS45" s="124" t="s">
        <v>936</v>
      </c>
      <c r="BT45" s="124" t="s">
        <v>936</v>
      </c>
      <c r="BU45" s="124" t="s">
        <v>936</v>
      </c>
      <c r="BV45" s="124" t="s">
        <v>936</v>
      </c>
      <c r="BW45" s="124" t="s">
        <v>936</v>
      </c>
      <c r="BX45" s="124" t="s">
        <v>936</v>
      </c>
      <c r="BY45" s="124" t="s">
        <v>936</v>
      </c>
      <c r="BZ45" s="124" t="s">
        <v>936</v>
      </c>
      <c r="CA45" s="124" t="s">
        <v>936</v>
      </c>
      <c r="CB45" s="124" t="s">
        <v>936</v>
      </c>
      <c r="CC45" s="124" t="s">
        <v>936</v>
      </c>
      <c r="CD45" s="124"/>
    </row>
    <row r="46" spans="1:82" ht="60">
      <c r="A46" s="94" t="s">
        <v>923</v>
      </c>
      <c r="B46" s="123" t="s">
        <v>924</v>
      </c>
      <c r="C46" s="19"/>
      <c r="D46" s="124" t="s">
        <v>936</v>
      </c>
      <c r="E46" s="124" t="s">
        <v>936</v>
      </c>
      <c r="F46" s="124" t="s">
        <v>936</v>
      </c>
      <c r="G46" s="124" t="s">
        <v>936</v>
      </c>
      <c r="H46" s="124" t="s">
        <v>936</v>
      </c>
      <c r="I46" s="124" t="s">
        <v>936</v>
      </c>
      <c r="J46" s="124" t="s">
        <v>936</v>
      </c>
      <c r="K46" s="124" t="s">
        <v>936</v>
      </c>
      <c r="L46" s="124" t="s">
        <v>936</v>
      </c>
      <c r="M46" s="124" t="s">
        <v>936</v>
      </c>
      <c r="N46" s="124" t="s">
        <v>936</v>
      </c>
      <c r="O46" s="124" t="s">
        <v>936</v>
      </c>
      <c r="P46" s="124" t="s">
        <v>936</v>
      </c>
      <c r="Q46" s="124" t="s">
        <v>936</v>
      </c>
      <c r="R46" s="124" t="s">
        <v>936</v>
      </c>
      <c r="S46" s="124" t="s">
        <v>936</v>
      </c>
      <c r="T46" s="124" t="s">
        <v>936</v>
      </c>
      <c r="U46" s="124" t="s">
        <v>936</v>
      </c>
      <c r="V46" s="124" t="s">
        <v>936</v>
      </c>
      <c r="W46" s="124" t="s">
        <v>936</v>
      </c>
      <c r="X46" s="124" t="s">
        <v>936</v>
      </c>
      <c r="Y46" s="124" t="s">
        <v>936</v>
      </c>
      <c r="Z46" s="124" t="s">
        <v>936</v>
      </c>
      <c r="AA46" s="124" t="s">
        <v>936</v>
      </c>
      <c r="AB46" s="124" t="s">
        <v>936</v>
      </c>
      <c r="AC46" s="124" t="s">
        <v>936</v>
      </c>
      <c r="AD46" s="124" t="s">
        <v>936</v>
      </c>
      <c r="AE46" s="124" t="s">
        <v>936</v>
      </c>
      <c r="AF46" s="124" t="s">
        <v>936</v>
      </c>
      <c r="AG46" s="124" t="s">
        <v>936</v>
      </c>
      <c r="AH46" s="124" t="s">
        <v>936</v>
      </c>
      <c r="AI46" s="124" t="s">
        <v>936</v>
      </c>
      <c r="AJ46" s="124" t="s">
        <v>936</v>
      </c>
      <c r="AK46" s="124" t="s">
        <v>936</v>
      </c>
      <c r="AL46" s="124" t="s">
        <v>936</v>
      </c>
      <c r="AM46" s="124" t="s">
        <v>936</v>
      </c>
      <c r="AN46" s="124" t="s">
        <v>936</v>
      </c>
      <c r="AO46" s="124" t="s">
        <v>936</v>
      </c>
      <c r="AP46" s="124" t="s">
        <v>936</v>
      </c>
      <c r="AQ46" s="124" t="s">
        <v>936</v>
      </c>
      <c r="AR46" s="124" t="s">
        <v>936</v>
      </c>
      <c r="AS46" s="124" t="s">
        <v>936</v>
      </c>
      <c r="AT46" s="124" t="s">
        <v>936</v>
      </c>
      <c r="AU46" s="124" t="s">
        <v>936</v>
      </c>
      <c r="AV46" s="124" t="s">
        <v>936</v>
      </c>
      <c r="AW46" s="124" t="s">
        <v>936</v>
      </c>
      <c r="AX46" s="124" t="s">
        <v>936</v>
      </c>
      <c r="AY46" s="124" t="s">
        <v>936</v>
      </c>
      <c r="AZ46" s="124" t="s">
        <v>936</v>
      </c>
      <c r="BA46" s="124" t="s">
        <v>936</v>
      </c>
      <c r="BB46" s="124" t="s">
        <v>936</v>
      </c>
      <c r="BC46" s="124" t="s">
        <v>936</v>
      </c>
      <c r="BD46" s="124" t="s">
        <v>936</v>
      </c>
      <c r="BE46" s="124" t="s">
        <v>936</v>
      </c>
      <c r="BF46" s="124" t="s">
        <v>936</v>
      </c>
      <c r="BG46" s="124" t="s">
        <v>936</v>
      </c>
      <c r="BH46" s="124" t="s">
        <v>936</v>
      </c>
      <c r="BI46" s="124" t="s">
        <v>936</v>
      </c>
      <c r="BJ46" s="124" t="s">
        <v>936</v>
      </c>
      <c r="BK46" s="124" t="s">
        <v>936</v>
      </c>
      <c r="BL46" s="124" t="s">
        <v>936</v>
      </c>
      <c r="BM46" s="124" t="s">
        <v>936</v>
      </c>
      <c r="BN46" s="124" t="s">
        <v>936</v>
      </c>
      <c r="BO46" s="124" t="s">
        <v>936</v>
      </c>
      <c r="BP46" s="124" t="s">
        <v>936</v>
      </c>
      <c r="BQ46" s="124" t="s">
        <v>936</v>
      </c>
      <c r="BR46" s="124" t="s">
        <v>936</v>
      </c>
      <c r="BS46" s="124" t="s">
        <v>936</v>
      </c>
      <c r="BT46" s="124" t="s">
        <v>936</v>
      </c>
      <c r="BU46" s="124" t="s">
        <v>936</v>
      </c>
      <c r="BV46" s="124" t="s">
        <v>936</v>
      </c>
      <c r="BW46" s="124" t="s">
        <v>936</v>
      </c>
      <c r="BX46" s="124" t="s">
        <v>936</v>
      </c>
      <c r="BY46" s="124" t="s">
        <v>936</v>
      </c>
      <c r="BZ46" s="124" t="s">
        <v>936</v>
      </c>
      <c r="CA46" s="124" t="s">
        <v>936</v>
      </c>
      <c r="CB46" s="124" t="s">
        <v>936</v>
      </c>
      <c r="CC46" s="124" t="s">
        <v>936</v>
      </c>
      <c r="CD46" s="124"/>
    </row>
    <row r="47" spans="1:82" ht="60">
      <c r="A47" s="94" t="s">
        <v>925</v>
      </c>
      <c r="B47" s="123" t="s">
        <v>926</v>
      </c>
      <c r="C47" s="19"/>
      <c r="D47" s="124" t="s">
        <v>936</v>
      </c>
      <c r="E47" s="124" t="s">
        <v>936</v>
      </c>
      <c r="F47" s="124" t="s">
        <v>936</v>
      </c>
      <c r="G47" s="124" t="s">
        <v>936</v>
      </c>
      <c r="H47" s="124" t="s">
        <v>936</v>
      </c>
      <c r="I47" s="124" t="s">
        <v>936</v>
      </c>
      <c r="J47" s="124" t="s">
        <v>936</v>
      </c>
      <c r="K47" s="124" t="s">
        <v>936</v>
      </c>
      <c r="L47" s="124" t="s">
        <v>936</v>
      </c>
      <c r="M47" s="124" t="s">
        <v>936</v>
      </c>
      <c r="N47" s="124" t="s">
        <v>936</v>
      </c>
      <c r="O47" s="124" t="s">
        <v>936</v>
      </c>
      <c r="P47" s="124" t="s">
        <v>936</v>
      </c>
      <c r="Q47" s="124" t="s">
        <v>936</v>
      </c>
      <c r="R47" s="124" t="s">
        <v>936</v>
      </c>
      <c r="S47" s="124" t="s">
        <v>936</v>
      </c>
      <c r="T47" s="124" t="s">
        <v>936</v>
      </c>
      <c r="U47" s="124" t="s">
        <v>936</v>
      </c>
      <c r="V47" s="124" t="s">
        <v>936</v>
      </c>
      <c r="W47" s="124" t="s">
        <v>936</v>
      </c>
      <c r="X47" s="124" t="s">
        <v>936</v>
      </c>
      <c r="Y47" s="124" t="s">
        <v>936</v>
      </c>
      <c r="Z47" s="124" t="s">
        <v>936</v>
      </c>
      <c r="AA47" s="124" t="s">
        <v>936</v>
      </c>
      <c r="AB47" s="124" t="s">
        <v>936</v>
      </c>
      <c r="AC47" s="124" t="s">
        <v>936</v>
      </c>
      <c r="AD47" s="124" t="s">
        <v>936</v>
      </c>
      <c r="AE47" s="124" t="s">
        <v>936</v>
      </c>
      <c r="AF47" s="124" t="s">
        <v>936</v>
      </c>
      <c r="AG47" s="124" t="s">
        <v>936</v>
      </c>
      <c r="AH47" s="124" t="s">
        <v>936</v>
      </c>
      <c r="AI47" s="124" t="s">
        <v>936</v>
      </c>
      <c r="AJ47" s="124" t="s">
        <v>936</v>
      </c>
      <c r="AK47" s="124" t="s">
        <v>936</v>
      </c>
      <c r="AL47" s="124" t="s">
        <v>936</v>
      </c>
      <c r="AM47" s="124" t="s">
        <v>936</v>
      </c>
      <c r="AN47" s="124" t="s">
        <v>936</v>
      </c>
      <c r="AO47" s="124" t="s">
        <v>936</v>
      </c>
      <c r="AP47" s="124" t="s">
        <v>936</v>
      </c>
      <c r="AQ47" s="124" t="s">
        <v>936</v>
      </c>
      <c r="AR47" s="124" t="s">
        <v>936</v>
      </c>
      <c r="AS47" s="124" t="s">
        <v>936</v>
      </c>
      <c r="AT47" s="124" t="s">
        <v>936</v>
      </c>
      <c r="AU47" s="124" t="s">
        <v>936</v>
      </c>
      <c r="AV47" s="124" t="s">
        <v>936</v>
      </c>
      <c r="AW47" s="124" t="s">
        <v>936</v>
      </c>
      <c r="AX47" s="124" t="s">
        <v>936</v>
      </c>
      <c r="AY47" s="124" t="s">
        <v>936</v>
      </c>
      <c r="AZ47" s="124" t="s">
        <v>936</v>
      </c>
      <c r="BA47" s="124" t="s">
        <v>936</v>
      </c>
      <c r="BB47" s="124" t="s">
        <v>936</v>
      </c>
      <c r="BC47" s="124" t="s">
        <v>936</v>
      </c>
      <c r="BD47" s="124" t="s">
        <v>936</v>
      </c>
      <c r="BE47" s="124" t="s">
        <v>936</v>
      </c>
      <c r="BF47" s="124" t="s">
        <v>936</v>
      </c>
      <c r="BG47" s="124" t="s">
        <v>936</v>
      </c>
      <c r="BH47" s="124" t="s">
        <v>936</v>
      </c>
      <c r="BI47" s="124" t="s">
        <v>936</v>
      </c>
      <c r="BJ47" s="124" t="s">
        <v>936</v>
      </c>
      <c r="BK47" s="124" t="s">
        <v>936</v>
      </c>
      <c r="BL47" s="124" t="s">
        <v>936</v>
      </c>
      <c r="BM47" s="124" t="s">
        <v>936</v>
      </c>
      <c r="BN47" s="124" t="s">
        <v>936</v>
      </c>
      <c r="BO47" s="124" t="s">
        <v>936</v>
      </c>
      <c r="BP47" s="124" t="s">
        <v>936</v>
      </c>
      <c r="BQ47" s="124" t="s">
        <v>936</v>
      </c>
      <c r="BR47" s="124" t="s">
        <v>936</v>
      </c>
      <c r="BS47" s="124" t="s">
        <v>936</v>
      </c>
      <c r="BT47" s="124" t="s">
        <v>936</v>
      </c>
      <c r="BU47" s="124" t="s">
        <v>936</v>
      </c>
      <c r="BV47" s="124" t="s">
        <v>936</v>
      </c>
      <c r="BW47" s="124" t="s">
        <v>936</v>
      </c>
      <c r="BX47" s="124" t="s">
        <v>936</v>
      </c>
      <c r="BY47" s="124" t="s">
        <v>936</v>
      </c>
      <c r="BZ47" s="124" t="s">
        <v>936</v>
      </c>
      <c r="CA47" s="124" t="s">
        <v>936</v>
      </c>
      <c r="CB47" s="124" t="s">
        <v>936</v>
      </c>
      <c r="CC47" s="124" t="s">
        <v>936</v>
      </c>
      <c r="CD47" s="124"/>
    </row>
    <row r="48" spans="1:82" ht="36">
      <c r="A48" s="94" t="s">
        <v>463</v>
      </c>
      <c r="B48" s="123" t="s">
        <v>927</v>
      </c>
      <c r="C48" s="19"/>
      <c r="D48" s="124" t="s">
        <v>936</v>
      </c>
      <c r="E48" s="124" t="s">
        <v>936</v>
      </c>
      <c r="F48" s="124" t="s">
        <v>936</v>
      </c>
      <c r="G48" s="124" t="s">
        <v>936</v>
      </c>
      <c r="H48" s="124" t="s">
        <v>936</v>
      </c>
      <c r="I48" s="124" t="s">
        <v>936</v>
      </c>
      <c r="J48" s="124" t="s">
        <v>936</v>
      </c>
      <c r="K48" s="124" t="s">
        <v>936</v>
      </c>
      <c r="L48" s="124" t="s">
        <v>936</v>
      </c>
      <c r="M48" s="124" t="s">
        <v>936</v>
      </c>
      <c r="N48" s="124" t="s">
        <v>936</v>
      </c>
      <c r="O48" s="124" t="s">
        <v>936</v>
      </c>
      <c r="P48" s="124" t="s">
        <v>936</v>
      </c>
      <c r="Q48" s="124" t="s">
        <v>936</v>
      </c>
      <c r="R48" s="124" t="s">
        <v>936</v>
      </c>
      <c r="S48" s="124" t="s">
        <v>936</v>
      </c>
      <c r="T48" s="124" t="s">
        <v>936</v>
      </c>
      <c r="U48" s="124" t="s">
        <v>936</v>
      </c>
      <c r="V48" s="124" t="s">
        <v>936</v>
      </c>
      <c r="W48" s="124" t="s">
        <v>936</v>
      </c>
      <c r="X48" s="124" t="s">
        <v>936</v>
      </c>
      <c r="Y48" s="124" t="s">
        <v>936</v>
      </c>
      <c r="Z48" s="124" t="s">
        <v>936</v>
      </c>
      <c r="AA48" s="124" t="s">
        <v>936</v>
      </c>
      <c r="AB48" s="124" t="s">
        <v>936</v>
      </c>
      <c r="AC48" s="124" t="s">
        <v>936</v>
      </c>
      <c r="AD48" s="124" t="s">
        <v>936</v>
      </c>
      <c r="AE48" s="124" t="s">
        <v>936</v>
      </c>
      <c r="AF48" s="124" t="s">
        <v>936</v>
      </c>
      <c r="AG48" s="124" t="s">
        <v>936</v>
      </c>
      <c r="AH48" s="124" t="s">
        <v>936</v>
      </c>
      <c r="AI48" s="124" t="s">
        <v>936</v>
      </c>
      <c r="AJ48" s="124" t="s">
        <v>936</v>
      </c>
      <c r="AK48" s="124" t="s">
        <v>936</v>
      </c>
      <c r="AL48" s="124" t="s">
        <v>936</v>
      </c>
      <c r="AM48" s="124" t="s">
        <v>936</v>
      </c>
      <c r="AN48" s="124" t="s">
        <v>936</v>
      </c>
      <c r="AO48" s="124" t="s">
        <v>936</v>
      </c>
      <c r="AP48" s="124" t="s">
        <v>936</v>
      </c>
      <c r="AQ48" s="124" t="s">
        <v>936</v>
      </c>
      <c r="AR48" s="124" t="s">
        <v>936</v>
      </c>
      <c r="AS48" s="124" t="s">
        <v>936</v>
      </c>
      <c r="AT48" s="124" t="s">
        <v>936</v>
      </c>
      <c r="AU48" s="124" t="s">
        <v>936</v>
      </c>
      <c r="AV48" s="124" t="s">
        <v>936</v>
      </c>
      <c r="AW48" s="124" t="s">
        <v>936</v>
      </c>
      <c r="AX48" s="124" t="s">
        <v>936</v>
      </c>
      <c r="AY48" s="124" t="s">
        <v>936</v>
      </c>
      <c r="AZ48" s="124" t="s">
        <v>936</v>
      </c>
      <c r="BA48" s="124" t="s">
        <v>936</v>
      </c>
      <c r="BB48" s="124" t="s">
        <v>936</v>
      </c>
      <c r="BC48" s="124" t="s">
        <v>936</v>
      </c>
      <c r="BD48" s="124" t="s">
        <v>936</v>
      </c>
      <c r="BE48" s="124" t="s">
        <v>936</v>
      </c>
      <c r="BF48" s="124" t="s">
        <v>936</v>
      </c>
      <c r="BG48" s="124" t="s">
        <v>936</v>
      </c>
      <c r="BH48" s="124" t="s">
        <v>936</v>
      </c>
      <c r="BI48" s="124" t="s">
        <v>936</v>
      </c>
      <c r="BJ48" s="124" t="s">
        <v>936</v>
      </c>
      <c r="BK48" s="124" t="s">
        <v>936</v>
      </c>
      <c r="BL48" s="124" t="s">
        <v>936</v>
      </c>
      <c r="BM48" s="124" t="s">
        <v>936</v>
      </c>
      <c r="BN48" s="124" t="s">
        <v>936</v>
      </c>
      <c r="BO48" s="124" t="s">
        <v>936</v>
      </c>
      <c r="BP48" s="124" t="s">
        <v>936</v>
      </c>
      <c r="BQ48" s="124" t="s">
        <v>936</v>
      </c>
      <c r="BR48" s="124" t="s">
        <v>936</v>
      </c>
      <c r="BS48" s="124" t="s">
        <v>936</v>
      </c>
      <c r="BT48" s="124" t="s">
        <v>936</v>
      </c>
      <c r="BU48" s="124" t="s">
        <v>936</v>
      </c>
      <c r="BV48" s="124" t="s">
        <v>936</v>
      </c>
      <c r="BW48" s="124" t="s">
        <v>936</v>
      </c>
      <c r="BX48" s="124" t="s">
        <v>936</v>
      </c>
      <c r="BY48" s="124" t="s">
        <v>936</v>
      </c>
      <c r="BZ48" s="124" t="s">
        <v>936</v>
      </c>
      <c r="CA48" s="124" t="s">
        <v>936</v>
      </c>
      <c r="CB48" s="124" t="s">
        <v>936</v>
      </c>
      <c r="CC48" s="124" t="s">
        <v>936</v>
      </c>
      <c r="CD48" s="124"/>
    </row>
    <row r="49" spans="1:82" ht="60">
      <c r="A49" s="94" t="s">
        <v>461</v>
      </c>
      <c r="B49" s="123" t="s">
        <v>928</v>
      </c>
      <c r="C49" s="19"/>
      <c r="D49" s="124" t="s">
        <v>936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  <c r="Z49" s="124">
        <v>0</v>
      </c>
      <c r="AA49" s="124">
        <v>0</v>
      </c>
      <c r="AB49" s="124">
        <v>0</v>
      </c>
      <c r="AC49" s="124">
        <v>0</v>
      </c>
      <c r="AD49" s="124">
        <v>0</v>
      </c>
      <c r="AE49" s="124">
        <v>0</v>
      </c>
      <c r="AF49" s="124">
        <v>0</v>
      </c>
      <c r="AG49" s="124">
        <v>0</v>
      </c>
      <c r="AH49" s="124">
        <v>0</v>
      </c>
      <c r="AI49" s="124">
        <v>0</v>
      </c>
      <c r="AJ49" s="124">
        <v>0</v>
      </c>
      <c r="AK49" s="124">
        <v>0</v>
      </c>
      <c r="AL49" s="124">
        <v>0</v>
      </c>
      <c r="AM49" s="124">
        <v>0</v>
      </c>
      <c r="AN49" s="124">
        <v>0</v>
      </c>
      <c r="AO49" s="124">
        <v>0</v>
      </c>
      <c r="AP49" s="124">
        <v>0</v>
      </c>
      <c r="AQ49" s="124">
        <v>0</v>
      </c>
      <c r="AR49" s="124">
        <v>0</v>
      </c>
      <c r="AS49" s="124">
        <v>0</v>
      </c>
      <c r="AT49" s="124">
        <v>0</v>
      </c>
      <c r="AU49" s="124">
        <v>0</v>
      </c>
      <c r="AV49" s="124">
        <v>0</v>
      </c>
      <c r="AW49" s="124">
        <v>0</v>
      </c>
      <c r="AX49" s="124">
        <v>0</v>
      </c>
      <c r="AY49" s="124">
        <v>0</v>
      </c>
      <c r="AZ49" s="124">
        <v>0</v>
      </c>
      <c r="BA49" s="124">
        <v>0</v>
      </c>
      <c r="BB49" s="124">
        <v>0</v>
      </c>
      <c r="BC49" s="124">
        <v>0</v>
      </c>
      <c r="BD49" s="124">
        <v>0</v>
      </c>
      <c r="BE49" s="124">
        <v>0</v>
      </c>
      <c r="BF49" s="124">
        <v>0</v>
      </c>
      <c r="BG49" s="124">
        <v>0</v>
      </c>
      <c r="BH49" s="124">
        <v>0</v>
      </c>
      <c r="BI49" s="124">
        <v>0</v>
      </c>
      <c r="BJ49" s="124">
        <v>0</v>
      </c>
      <c r="BK49" s="124">
        <v>0</v>
      </c>
      <c r="BL49" s="124">
        <v>0</v>
      </c>
      <c r="BM49" s="124">
        <v>0</v>
      </c>
      <c r="BN49" s="124">
        <v>0</v>
      </c>
      <c r="BO49" s="124">
        <v>0</v>
      </c>
      <c r="BP49" s="124">
        <v>0</v>
      </c>
      <c r="BQ49" s="124">
        <v>0</v>
      </c>
      <c r="BR49" s="124">
        <v>0</v>
      </c>
      <c r="BS49" s="124">
        <v>0</v>
      </c>
      <c r="BT49" s="124">
        <v>0</v>
      </c>
      <c r="BU49" s="124">
        <v>0</v>
      </c>
      <c r="BV49" s="124">
        <v>0</v>
      </c>
      <c r="BW49" s="124">
        <v>0</v>
      </c>
      <c r="BX49" s="124">
        <v>0</v>
      </c>
      <c r="BY49" s="124">
        <v>0</v>
      </c>
      <c r="BZ49" s="124">
        <v>0</v>
      </c>
      <c r="CA49" s="124">
        <v>0</v>
      </c>
      <c r="CB49" s="124">
        <v>0</v>
      </c>
      <c r="CC49" s="124">
        <v>0</v>
      </c>
      <c r="CD49" s="124"/>
    </row>
    <row r="50" spans="1:82" ht="24">
      <c r="A50" s="94" t="s">
        <v>459</v>
      </c>
      <c r="B50" s="123" t="s">
        <v>929</v>
      </c>
      <c r="C50" s="19"/>
      <c r="D50" s="124" t="s">
        <v>936</v>
      </c>
      <c r="E50" s="124" t="s">
        <v>936</v>
      </c>
      <c r="F50" s="124" t="s">
        <v>936</v>
      </c>
      <c r="G50" s="124" t="s">
        <v>936</v>
      </c>
      <c r="H50" s="124" t="s">
        <v>936</v>
      </c>
      <c r="I50" s="124" t="s">
        <v>936</v>
      </c>
      <c r="J50" s="124" t="s">
        <v>936</v>
      </c>
      <c r="K50" s="124" t="s">
        <v>936</v>
      </c>
      <c r="L50" s="124" t="s">
        <v>936</v>
      </c>
      <c r="M50" s="124" t="s">
        <v>936</v>
      </c>
      <c r="N50" s="124" t="s">
        <v>936</v>
      </c>
      <c r="O50" s="124" t="s">
        <v>936</v>
      </c>
      <c r="P50" s="124" t="s">
        <v>936</v>
      </c>
      <c r="Q50" s="124" t="s">
        <v>936</v>
      </c>
      <c r="R50" s="124" t="s">
        <v>936</v>
      </c>
      <c r="S50" s="124" t="s">
        <v>936</v>
      </c>
      <c r="T50" s="124" t="s">
        <v>936</v>
      </c>
      <c r="U50" s="124" t="s">
        <v>936</v>
      </c>
      <c r="V50" s="124" t="s">
        <v>936</v>
      </c>
      <c r="W50" s="124" t="s">
        <v>936</v>
      </c>
      <c r="X50" s="124" t="s">
        <v>936</v>
      </c>
      <c r="Y50" s="124" t="s">
        <v>936</v>
      </c>
      <c r="Z50" s="124" t="s">
        <v>936</v>
      </c>
      <c r="AA50" s="124" t="s">
        <v>936</v>
      </c>
      <c r="AB50" s="124" t="s">
        <v>936</v>
      </c>
      <c r="AC50" s="124" t="s">
        <v>936</v>
      </c>
      <c r="AD50" s="124" t="s">
        <v>936</v>
      </c>
      <c r="AE50" s="124" t="s">
        <v>936</v>
      </c>
      <c r="AF50" s="124" t="s">
        <v>936</v>
      </c>
      <c r="AG50" s="124" t="s">
        <v>936</v>
      </c>
      <c r="AH50" s="124" t="s">
        <v>936</v>
      </c>
      <c r="AI50" s="124" t="s">
        <v>936</v>
      </c>
      <c r="AJ50" s="124" t="s">
        <v>936</v>
      </c>
      <c r="AK50" s="124" t="s">
        <v>936</v>
      </c>
      <c r="AL50" s="124" t="s">
        <v>936</v>
      </c>
      <c r="AM50" s="124" t="s">
        <v>936</v>
      </c>
      <c r="AN50" s="124" t="s">
        <v>936</v>
      </c>
      <c r="AO50" s="124" t="s">
        <v>936</v>
      </c>
      <c r="AP50" s="124" t="s">
        <v>936</v>
      </c>
      <c r="AQ50" s="124" t="s">
        <v>936</v>
      </c>
      <c r="AR50" s="124" t="s">
        <v>936</v>
      </c>
      <c r="AS50" s="124" t="s">
        <v>936</v>
      </c>
      <c r="AT50" s="124" t="s">
        <v>936</v>
      </c>
      <c r="AU50" s="124" t="s">
        <v>936</v>
      </c>
      <c r="AV50" s="124" t="s">
        <v>936</v>
      </c>
      <c r="AW50" s="124" t="s">
        <v>936</v>
      </c>
      <c r="AX50" s="124" t="s">
        <v>936</v>
      </c>
      <c r="AY50" s="124" t="s">
        <v>936</v>
      </c>
      <c r="AZ50" s="124" t="s">
        <v>936</v>
      </c>
      <c r="BA50" s="124" t="s">
        <v>936</v>
      </c>
      <c r="BB50" s="124" t="s">
        <v>936</v>
      </c>
      <c r="BC50" s="124" t="s">
        <v>936</v>
      </c>
      <c r="BD50" s="124" t="s">
        <v>936</v>
      </c>
      <c r="BE50" s="124" t="s">
        <v>936</v>
      </c>
      <c r="BF50" s="124" t="s">
        <v>936</v>
      </c>
      <c r="BG50" s="124" t="s">
        <v>936</v>
      </c>
      <c r="BH50" s="124" t="s">
        <v>936</v>
      </c>
      <c r="BI50" s="124" t="s">
        <v>936</v>
      </c>
      <c r="BJ50" s="124" t="s">
        <v>936</v>
      </c>
      <c r="BK50" s="124" t="s">
        <v>936</v>
      </c>
      <c r="BL50" s="124" t="s">
        <v>936</v>
      </c>
      <c r="BM50" s="124" t="s">
        <v>936</v>
      </c>
      <c r="BN50" s="124" t="s">
        <v>936</v>
      </c>
      <c r="BO50" s="124" t="s">
        <v>936</v>
      </c>
      <c r="BP50" s="124" t="s">
        <v>936</v>
      </c>
      <c r="BQ50" s="124" t="s">
        <v>936</v>
      </c>
      <c r="BR50" s="124" t="s">
        <v>936</v>
      </c>
      <c r="BS50" s="124" t="s">
        <v>936</v>
      </c>
      <c r="BT50" s="124" t="s">
        <v>936</v>
      </c>
      <c r="BU50" s="124" t="s">
        <v>936</v>
      </c>
      <c r="BV50" s="124" t="s">
        <v>936</v>
      </c>
      <c r="BW50" s="124" t="s">
        <v>936</v>
      </c>
      <c r="BX50" s="124" t="s">
        <v>936</v>
      </c>
      <c r="BY50" s="124" t="s">
        <v>936</v>
      </c>
      <c r="BZ50" s="124" t="s">
        <v>936</v>
      </c>
      <c r="CA50" s="124" t="s">
        <v>936</v>
      </c>
      <c r="CB50" s="124" t="s">
        <v>936</v>
      </c>
      <c r="CC50" s="124" t="s">
        <v>936</v>
      </c>
      <c r="CD50" s="124"/>
    </row>
    <row r="51" spans="1:82" ht="48">
      <c r="A51" s="94" t="s">
        <v>455</v>
      </c>
      <c r="B51" s="123" t="s">
        <v>930</v>
      </c>
      <c r="C51" s="19"/>
      <c r="D51" s="124" t="s">
        <v>936</v>
      </c>
      <c r="E51" s="124" t="s">
        <v>936</v>
      </c>
      <c r="F51" s="124" t="s">
        <v>936</v>
      </c>
      <c r="G51" s="124" t="s">
        <v>936</v>
      </c>
      <c r="H51" s="124" t="s">
        <v>936</v>
      </c>
      <c r="I51" s="124" t="s">
        <v>936</v>
      </c>
      <c r="J51" s="124" t="s">
        <v>936</v>
      </c>
      <c r="K51" s="124" t="s">
        <v>936</v>
      </c>
      <c r="L51" s="124" t="s">
        <v>936</v>
      </c>
      <c r="M51" s="124" t="s">
        <v>936</v>
      </c>
      <c r="N51" s="124" t="s">
        <v>936</v>
      </c>
      <c r="O51" s="124" t="s">
        <v>936</v>
      </c>
      <c r="P51" s="124" t="s">
        <v>936</v>
      </c>
      <c r="Q51" s="124" t="s">
        <v>936</v>
      </c>
      <c r="R51" s="124" t="s">
        <v>936</v>
      </c>
      <c r="S51" s="124" t="s">
        <v>936</v>
      </c>
      <c r="T51" s="124" t="s">
        <v>936</v>
      </c>
      <c r="U51" s="124" t="s">
        <v>936</v>
      </c>
      <c r="V51" s="124" t="s">
        <v>936</v>
      </c>
      <c r="W51" s="124" t="s">
        <v>936</v>
      </c>
      <c r="X51" s="124" t="s">
        <v>936</v>
      </c>
      <c r="Y51" s="124" t="s">
        <v>936</v>
      </c>
      <c r="Z51" s="124" t="s">
        <v>936</v>
      </c>
      <c r="AA51" s="124" t="s">
        <v>936</v>
      </c>
      <c r="AB51" s="124" t="s">
        <v>936</v>
      </c>
      <c r="AC51" s="124" t="s">
        <v>936</v>
      </c>
      <c r="AD51" s="124" t="s">
        <v>936</v>
      </c>
      <c r="AE51" s="124" t="s">
        <v>936</v>
      </c>
      <c r="AF51" s="124" t="s">
        <v>936</v>
      </c>
      <c r="AG51" s="124" t="s">
        <v>936</v>
      </c>
      <c r="AH51" s="124" t="s">
        <v>936</v>
      </c>
      <c r="AI51" s="124" t="s">
        <v>936</v>
      </c>
      <c r="AJ51" s="124" t="s">
        <v>936</v>
      </c>
      <c r="AK51" s="124" t="s">
        <v>936</v>
      </c>
      <c r="AL51" s="124" t="s">
        <v>936</v>
      </c>
      <c r="AM51" s="124" t="s">
        <v>936</v>
      </c>
      <c r="AN51" s="124" t="s">
        <v>936</v>
      </c>
      <c r="AO51" s="124" t="s">
        <v>936</v>
      </c>
      <c r="AP51" s="124" t="s">
        <v>936</v>
      </c>
      <c r="AQ51" s="124" t="s">
        <v>936</v>
      </c>
      <c r="AR51" s="124" t="s">
        <v>936</v>
      </c>
      <c r="AS51" s="124" t="s">
        <v>936</v>
      </c>
      <c r="AT51" s="124" t="s">
        <v>936</v>
      </c>
      <c r="AU51" s="124" t="s">
        <v>936</v>
      </c>
      <c r="AV51" s="124" t="s">
        <v>936</v>
      </c>
      <c r="AW51" s="124" t="s">
        <v>936</v>
      </c>
      <c r="AX51" s="124" t="s">
        <v>936</v>
      </c>
      <c r="AY51" s="124" t="s">
        <v>936</v>
      </c>
      <c r="AZ51" s="124" t="s">
        <v>936</v>
      </c>
      <c r="BA51" s="124" t="s">
        <v>936</v>
      </c>
      <c r="BB51" s="124" t="s">
        <v>936</v>
      </c>
      <c r="BC51" s="124" t="s">
        <v>936</v>
      </c>
      <c r="BD51" s="124" t="s">
        <v>936</v>
      </c>
      <c r="BE51" s="124" t="s">
        <v>936</v>
      </c>
      <c r="BF51" s="124" t="s">
        <v>936</v>
      </c>
      <c r="BG51" s="124" t="s">
        <v>936</v>
      </c>
      <c r="BH51" s="124" t="s">
        <v>936</v>
      </c>
      <c r="BI51" s="124" t="s">
        <v>936</v>
      </c>
      <c r="BJ51" s="124" t="s">
        <v>936</v>
      </c>
      <c r="BK51" s="124" t="s">
        <v>936</v>
      </c>
      <c r="BL51" s="124" t="s">
        <v>936</v>
      </c>
      <c r="BM51" s="124" t="s">
        <v>936</v>
      </c>
      <c r="BN51" s="124" t="s">
        <v>936</v>
      </c>
      <c r="BO51" s="124" t="s">
        <v>936</v>
      </c>
      <c r="BP51" s="124" t="s">
        <v>936</v>
      </c>
      <c r="BQ51" s="124" t="s">
        <v>936</v>
      </c>
      <c r="BR51" s="124" t="s">
        <v>936</v>
      </c>
      <c r="BS51" s="124" t="s">
        <v>936</v>
      </c>
      <c r="BT51" s="124" t="s">
        <v>936</v>
      </c>
      <c r="BU51" s="124" t="s">
        <v>936</v>
      </c>
      <c r="BV51" s="124" t="s">
        <v>936</v>
      </c>
      <c r="BW51" s="124" t="s">
        <v>936</v>
      </c>
      <c r="BX51" s="124" t="s">
        <v>936</v>
      </c>
      <c r="BY51" s="124" t="s">
        <v>936</v>
      </c>
      <c r="BZ51" s="124" t="s">
        <v>936</v>
      </c>
      <c r="CA51" s="124" t="s">
        <v>936</v>
      </c>
      <c r="CB51" s="124" t="s">
        <v>936</v>
      </c>
      <c r="CC51" s="124" t="s">
        <v>936</v>
      </c>
      <c r="CD51" s="124"/>
    </row>
    <row r="52" spans="1:82" ht="36">
      <c r="A52" s="94" t="s">
        <v>447</v>
      </c>
      <c r="B52" s="123" t="s">
        <v>931</v>
      </c>
      <c r="C52" s="19"/>
      <c r="D52" s="124" t="s">
        <v>936</v>
      </c>
      <c r="E52" s="124">
        <f>SUM(E53)</f>
        <v>0</v>
      </c>
      <c r="F52" s="124">
        <f aca="true" t="shared" si="4" ref="F52:BQ52">SUM(F53)</f>
        <v>0</v>
      </c>
      <c r="G52" s="124">
        <f t="shared" si="4"/>
        <v>8.23</v>
      </c>
      <c r="H52" s="124">
        <f t="shared" si="4"/>
        <v>0</v>
      </c>
      <c r="I52" s="124">
        <f t="shared" si="4"/>
        <v>2.5</v>
      </c>
      <c r="J52" s="124">
        <f t="shared" si="4"/>
        <v>0</v>
      </c>
      <c r="K52" s="124">
        <f t="shared" si="4"/>
        <v>0</v>
      </c>
      <c r="L52" s="124">
        <f t="shared" si="4"/>
        <v>0</v>
      </c>
      <c r="M52" s="124">
        <f t="shared" si="4"/>
        <v>0</v>
      </c>
      <c r="N52" s="124">
        <f t="shared" si="4"/>
        <v>0.8</v>
      </c>
      <c r="O52" s="124">
        <f t="shared" si="4"/>
        <v>0</v>
      </c>
      <c r="P52" s="124">
        <f t="shared" si="4"/>
        <v>0</v>
      </c>
      <c r="Q52" s="124">
        <f t="shared" si="4"/>
        <v>0</v>
      </c>
      <c r="R52" s="124">
        <f t="shared" si="4"/>
        <v>0</v>
      </c>
      <c r="S52" s="124">
        <f t="shared" si="4"/>
        <v>0</v>
      </c>
      <c r="T52" s="124">
        <f t="shared" si="4"/>
        <v>0</v>
      </c>
      <c r="U52" s="124">
        <f t="shared" si="4"/>
        <v>2.38</v>
      </c>
      <c r="V52" s="124">
        <f t="shared" si="4"/>
        <v>0</v>
      </c>
      <c r="W52" s="124">
        <f t="shared" si="4"/>
        <v>0</v>
      </c>
      <c r="X52" s="124">
        <f t="shared" si="4"/>
        <v>0</v>
      </c>
      <c r="Y52" s="124">
        <f t="shared" si="4"/>
        <v>0</v>
      </c>
      <c r="Z52" s="124">
        <f t="shared" si="4"/>
        <v>0</v>
      </c>
      <c r="AA52" s="124">
        <f t="shared" si="4"/>
        <v>0</v>
      </c>
      <c r="AB52" s="124">
        <f t="shared" si="4"/>
        <v>2.6</v>
      </c>
      <c r="AC52" s="124">
        <f t="shared" si="4"/>
        <v>0</v>
      </c>
      <c r="AD52" s="124">
        <f t="shared" si="4"/>
        <v>2.5</v>
      </c>
      <c r="AE52" s="124">
        <f t="shared" si="4"/>
        <v>0</v>
      </c>
      <c r="AF52" s="124">
        <f t="shared" si="4"/>
        <v>0</v>
      </c>
      <c r="AG52" s="124">
        <f t="shared" si="4"/>
        <v>0</v>
      </c>
      <c r="AH52" s="124">
        <f t="shared" si="4"/>
        <v>0</v>
      </c>
      <c r="AI52" s="124">
        <f t="shared" si="4"/>
        <v>2.45</v>
      </c>
      <c r="AJ52" s="124">
        <f t="shared" si="4"/>
        <v>0</v>
      </c>
      <c r="AK52" s="124">
        <f t="shared" si="4"/>
        <v>0</v>
      </c>
      <c r="AL52" s="124">
        <f t="shared" si="4"/>
        <v>0</v>
      </c>
      <c r="AM52" s="124">
        <f t="shared" si="4"/>
        <v>0</v>
      </c>
      <c r="AN52" s="124">
        <f t="shared" si="4"/>
        <v>0</v>
      </c>
      <c r="AO52" s="124">
        <f t="shared" si="4"/>
        <v>0</v>
      </c>
      <c r="AP52" s="124">
        <f t="shared" si="4"/>
        <v>3.25</v>
      </c>
      <c r="AQ52" s="124">
        <f t="shared" si="4"/>
        <v>0</v>
      </c>
      <c r="AR52" s="124">
        <f t="shared" si="4"/>
        <v>0</v>
      </c>
      <c r="AS52" s="124">
        <f t="shared" si="4"/>
        <v>0</v>
      </c>
      <c r="AT52" s="124">
        <f t="shared" si="4"/>
        <v>0</v>
      </c>
      <c r="AU52" s="124">
        <f t="shared" si="4"/>
        <v>0</v>
      </c>
      <c r="AV52" s="124">
        <f t="shared" si="4"/>
        <v>0</v>
      </c>
      <c r="AW52" s="124">
        <f t="shared" si="4"/>
        <v>0.8</v>
      </c>
      <c r="AX52" s="124">
        <f t="shared" si="4"/>
        <v>0</v>
      </c>
      <c r="AY52" s="124">
        <f t="shared" si="4"/>
        <v>0</v>
      </c>
      <c r="AZ52" s="124">
        <f t="shared" si="4"/>
        <v>0</v>
      </c>
      <c r="BA52" s="124">
        <f t="shared" si="4"/>
        <v>0</v>
      </c>
      <c r="BB52" s="124">
        <f t="shared" si="4"/>
        <v>0</v>
      </c>
      <c r="BC52" s="124">
        <f t="shared" si="4"/>
        <v>0</v>
      </c>
      <c r="BD52" s="124">
        <f t="shared" si="4"/>
        <v>2.45</v>
      </c>
      <c r="BE52" s="124">
        <f t="shared" si="4"/>
        <v>0</v>
      </c>
      <c r="BF52" s="124">
        <f t="shared" si="4"/>
        <v>0</v>
      </c>
      <c r="BG52" s="124">
        <f t="shared" si="4"/>
        <v>0</v>
      </c>
      <c r="BH52" s="124">
        <f t="shared" si="4"/>
        <v>0</v>
      </c>
      <c r="BI52" s="124">
        <f t="shared" si="4"/>
        <v>0</v>
      </c>
      <c r="BJ52" s="124">
        <f t="shared" si="4"/>
        <v>0</v>
      </c>
      <c r="BK52" s="124">
        <f t="shared" si="4"/>
        <v>0</v>
      </c>
      <c r="BL52" s="124">
        <f t="shared" si="4"/>
        <v>0</v>
      </c>
      <c r="BM52" s="124">
        <f t="shared" si="4"/>
        <v>0</v>
      </c>
      <c r="BN52" s="124">
        <f t="shared" si="4"/>
        <v>0</v>
      </c>
      <c r="BO52" s="124">
        <f t="shared" si="4"/>
        <v>0</v>
      </c>
      <c r="BP52" s="124">
        <f t="shared" si="4"/>
        <v>0</v>
      </c>
      <c r="BQ52" s="124">
        <f t="shared" si="4"/>
        <v>0</v>
      </c>
      <c r="BR52" s="124">
        <f aca="true" t="shared" si="5" ref="BR52:CC52">SUM(BR53)</f>
        <v>0</v>
      </c>
      <c r="BS52" s="124">
        <f t="shared" si="5"/>
        <v>0</v>
      </c>
      <c r="BT52" s="124">
        <f t="shared" si="5"/>
        <v>0</v>
      </c>
      <c r="BU52" s="124">
        <f t="shared" si="5"/>
        <v>0</v>
      </c>
      <c r="BV52" s="124">
        <f t="shared" si="5"/>
        <v>0</v>
      </c>
      <c r="BW52" s="124">
        <f t="shared" si="5"/>
        <v>0</v>
      </c>
      <c r="BX52" s="124">
        <f t="shared" si="5"/>
        <v>0</v>
      </c>
      <c r="BY52" s="124">
        <f t="shared" si="5"/>
        <v>0.07000000000000028</v>
      </c>
      <c r="BZ52" s="124">
        <f t="shared" si="5"/>
        <v>0</v>
      </c>
      <c r="CA52" s="124">
        <f t="shared" si="5"/>
        <v>0</v>
      </c>
      <c r="CB52" s="124">
        <f t="shared" si="5"/>
        <v>0</v>
      </c>
      <c r="CC52" s="124">
        <f t="shared" si="5"/>
        <v>0</v>
      </c>
      <c r="CD52" s="124"/>
    </row>
    <row r="53" spans="1:82" ht="36">
      <c r="A53" s="94" t="s">
        <v>862</v>
      </c>
      <c r="B53" s="123" t="s">
        <v>863</v>
      </c>
      <c r="C53" s="125"/>
      <c r="D53" s="124" t="s">
        <v>936</v>
      </c>
      <c r="E53" s="124">
        <f>SUM(E54:E58)</f>
        <v>0</v>
      </c>
      <c r="F53" s="124">
        <f aca="true" t="shared" si="6" ref="F53:BQ53">SUM(F54:F58)</f>
        <v>0</v>
      </c>
      <c r="G53" s="124">
        <f t="shared" si="6"/>
        <v>8.23</v>
      </c>
      <c r="H53" s="124">
        <f t="shared" si="6"/>
        <v>0</v>
      </c>
      <c r="I53" s="124">
        <f t="shared" si="6"/>
        <v>2.5</v>
      </c>
      <c r="J53" s="124">
        <f t="shared" si="6"/>
        <v>0</v>
      </c>
      <c r="K53" s="124">
        <f t="shared" si="6"/>
        <v>0</v>
      </c>
      <c r="L53" s="124">
        <f t="shared" si="6"/>
        <v>0</v>
      </c>
      <c r="M53" s="124">
        <f t="shared" si="6"/>
        <v>0</v>
      </c>
      <c r="N53" s="124">
        <f t="shared" si="6"/>
        <v>0.8</v>
      </c>
      <c r="O53" s="124">
        <f t="shared" si="6"/>
        <v>0</v>
      </c>
      <c r="P53" s="124">
        <f t="shared" si="6"/>
        <v>0</v>
      </c>
      <c r="Q53" s="124">
        <f t="shared" si="6"/>
        <v>0</v>
      </c>
      <c r="R53" s="124">
        <f t="shared" si="6"/>
        <v>0</v>
      </c>
      <c r="S53" s="124">
        <f t="shared" si="6"/>
        <v>0</v>
      </c>
      <c r="T53" s="124">
        <f t="shared" si="6"/>
        <v>0</v>
      </c>
      <c r="U53" s="124">
        <f t="shared" si="6"/>
        <v>2.38</v>
      </c>
      <c r="V53" s="124">
        <f t="shared" si="6"/>
        <v>0</v>
      </c>
      <c r="W53" s="124">
        <f t="shared" si="6"/>
        <v>0</v>
      </c>
      <c r="X53" s="124">
        <f t="shared" si="6"/>
        <v>0</v>
      </c>
      <c r="Y53" s="124">
        <f t="shared" si="6"/>
        <v>0</v>
      </c>
      <c r="Z53" s="124">
        <f t="shared" si="6"/>
        <v>0</v>
      </c>
      <c r="AA53" s="124">
        <f t="shared" si="6"/>
        <v>0</v>
      </c>
      <c r="AB53" s="124">
        <f t="shared" si="6"/>
        <v>2.6</v>
      </c>
      <c r="AC53" s="124">
        <f t="shared" si="6"/>
        <v>0</v>
      </c>
      <c r="AD53" s="124">
        <f t="shared" si="6"/>
        <v>2.5</v>
      </c>
      <c r="AE53" s="124">
        <f t="shared" si="6"/>
        <v>0</v>
      </c>
      <c r="AF53" s="124">
        <f t="shared" si="6"/>
        <v>0</v>
      </c>
      <c r="AG53" s="124">
        <f t="shared" si="6"/>
        <v>0</v>
      </c>
      <c r="AH53" s="124">
        <f t="shared" si="6"/>
        <v>0</v>
      </c>
      <c r="AI53" s="124">
        <f t="shared" si="6"/>
        <v>2.45</v>
      </c>
      <c r="AJ53" s="124">
        <f t="shared" si="6"/>
        <v>0</v>
      </c>
      <c r="AK53" s="124">
        <f t="shared" si="6"/>
        <v>0</v>
      </c>
      <c r="AL53" s="124">
        <f t="shared" si="6"/>
        <v>0</v>
      </c>
      <c r="AM53" s="124">
        <f t="shared" si="6"/>
        <v>0</v>
      </c>
      <c r="AN53" s="124">
        <f t="shared" si="6"/>
        <v>0</v>
      </c>
      <c r="AO53" s="124">
        <f t="shared" si="6"/>
        <v>0</v>
      </c>
      <c r="AP53" s="124">
        <f t="shared" si="6"/>
        <v>3.25</v>
      </c>
      <c r="AQ53" s="124">
        <f t="shared" si="6"/>
        <v>0</v>
      </c>
      <c r="AR53" s="124">
        <f t="shared" si="6"/>
        <v>0</v>
      </c>
      <c r="AS53" s="124">
        <f t="shared" si="6"/>
        <v>0</v>
      </c>
      <c r="AT53" s="124">
        <f t="shared" si="6"/>
        <v>0</v>
      </c>
      <c r="AU53" s="124">
        <f t="shared" si="6"/>
        <v>0</v>
      </c>
      <c r="AV53" s="124">
        <f t="shared" si="6"/>
        <v>0</v>
      </c>
      <c r="AW53" s="124">
        <f t="shared" si="6"/>
        <v>0.8</v>
      </c>
      <c r="AX53" s="124">
        <f t="shared" si="6"/>
        <v>0</v>
      </c>
      <c r="AY53" s="124">
        <f t="shared" si="6"/>
        <v>0</v>
      </c>
      <c r="AZ53" s="124">
        <f t="shared" si="6"/>
        <v>0</v>
      </c>
      <c r="BA53" s="124">
        <f t="shared" si="6"/>
        <v>0</v>
      </c>
      <c r="BB53" s="124">
        <f t="shared" si="6"/>
        <v>0</v>
      </c>
      <c r="BC53" s="124">
        <f t="shared" si="6"/>
        <v>0</v>
      </c>
      <c r="BD53" s="124">
        <f t="shared" si="6"/>
        <v>2.45</v>
      </c>
      <c r="BE53" s="124">
        <f t="shared" si="6"/>
        <v>0</v>
      </c>
      <c r="BF53" s="124">
        <f t="shared" si="6"/>
        <v>0</v>
      </c>
      <c r="BG53" s="124">
        <f t="shared" si="6"/>
        <v>0</v>
      </c>
      <c r="BH53" s="124">
        <f t="shared" si="6"/>
        <v>0</v>
      </c>
      <c r="BI53" s="124">
        <f t="shared" si="6"/>
        <v>0</v>
      </c>
      <c r="BJ53" s="124">
        <f t="shared" si="6"/>
        <v>0</v>
      </c>
      <c r="BK53" s="124">
        <f t="shared" si="6"/>
        <v>0</v>
      </c>
      <c r="BL53" s="124">
        <f t="shared" si="6"/>
        <v>0</v>
      </c>
      <c r="BM53" s="124">
        <f t="shared" si="6"/>
        <v>0</v>
      </c>
      <c r="BN53" s="124">
        <f t="shared" si="6"/>
        <v>0</v>
      </c>
      <c r="BO53" s="124">
        <f t="shared" si="6"/>
        <v>0</v>
      </c>
      <c r="BP53" s="124">
        <f t="shared" si="6"/>
        <v>0</v>
      </c>
      <c r="BQ53" s="124">
        <f t="shared" si="6"/>
        <v>0</v>
      </c>
      <c r="BR53" s="124">
        <f aca="true" t="shared" si="7" ref="BR53:CC53">SUM(BR54:BR58)</f>
        <v>0</v>
      </c>
      <c r="BS53" s="124">
        <f t="shared" si="7"/>
        <v>0</v>
      </c>
      <c r="BT53" s="124">
        <f t="shared" si="7"/>
        <v>0</v>
      </c>
      <c r="BU53" s="124">
        <f t="shared" si="7"/>
        <v>0</v>
      </c>
      <c r="BV53" s="124">
        <f t="shared" si="7"/>
        <v>0</v>
      </c>
      <c r="BW53" s="124">
        <f t="shared" si="7"/>
        <v>0</v>
      </c>
      <c r="BX53" s="124">
        <f t="shared" si="7"/>
        <v>0</v>
      </c>
      <c r="BY53" s="124">
        <f t="shared" si="7"/>
        <v>0.07000000000000028</v>
      </c>
      <c r="BZ53" s="124">
        <f t="shared" si="7"/>
        <v>0</v>
      </c>
      <c r="CA53" s="124">
        <f t="shared" si="7"/>
        <v>0</v>
      </c>
      <c r="CB53" s="124">
        <f t="shared" si="7"/>
        <v>0</v>
      </c>
      <c r="CC53" s="124">
        <f t="shared" si="7"/>
        <v>0</v>
      </c>
      <c r="CD53" s="124"/>
    </row>
    <row r="54" spans="1:82" ht="15.75">
      <c r="A54" s="94"/>
      <c r="B54" s="134" t="s">
        <v>864</v>
      </c>
      <c r="C54" s="108" t="s">
        <v>865</v>
      </c>
      <c r="D54" s="124"/>
      <c r="E54" s="153">
        <f aca="true" t="shared" si="8" ref="E54:K58">L54+S54+Z54+AG54</f>
        <v>0</v>
      </c>
      <c r="F54" s="153">
        <f t="shared" si="8"/>
        <v>0</v>
      </c>
      <c r="G54" s="153">
        <f t="shared" si="8"/>
        <v>2.45</v>
      </c>
      <c r="H54" s="153">
        <f t="shared" si="8"/>
        <v>0</v>
      </c>
      <c r="I54" s="153">
        <f t="shared" si="8"/>
        <v>0</v>
      </c>
      <c r="J54" s="153">
        <f t="shared" si="8"/>
        <v>0</v>
      </c>
      <c r="K54" s="153">
        <f t="shared" si="8"/>
        <v>0</v>
      </c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>
        <v>2.45</v>
      </c>
      <c r="AJ54" s="153"/>
      <c r="AK54" s="153"/>
      <c r="AL54" s="153"/>
      <c r="AM54" s="153"/>
      <c r="AN54" s="153">
        <f aca="true" t="shared" si="9" ref="AN54:AT58">AU54+BB54+BI54+BP54</f>
        <v>0</v>
      </c>
      <c r="AO54" s="153">
        <f t="shared" si="9"/>
        <v>0</v>
      </c>
      <c r="AP54" s="153">
        <f t="shared" si="9"/>
        <v>0</v>
      </c>
      <c r="AQ54" s="153">
        <f t="shared" si="9"/>
        <v>0</v>
      </c>
      <c r="AR54" s="153">
        <f t="shared" si="9"/>
        <v>0</v>
      </c>
      <c r="AS54" s="153">
        <f t="shared" si="9"/>
        <v>0</v>
      </c>
      <c r="AT54" s="153">
        <f t="shared" si="9"/>
        <v>0</v>
      </c>
      <c r="AU54" s="153">
        <v>0</v>
      </c>
      <c r="AV54" s="153">
        <v>0</v>
      </c>
      <c r="AW54" s="153">
        <v>0</v>
      </c>
      <c r="AX54" s="153">
        <v>0</v>
      </c>
      <c r="AY54" s="153">
        <v>0</v>
      </c>
      <c r="AZ54" s="153">
        <v>0</v>
      </c>
      <c r="BA54" s="153">
        <v>0</v>
      </c>
      <c r="BB54" s="153">
        <v>0</v>
      </c>
      <c r="BC54" s="153">
        <v>0</v>
      </c>
      <c r="BD54" s="153">
        <v>0</v>
      </c>
      <c r="BE54" s="153">
        <v>0</v>
      </c>
      <c r="BF54" s="153">
        <v>0</v>
      </c>
      <c r="BG54" s="153">
        <v>0</v>
      </c>
      <c r="BH54" s="153">
        <v>0</v>
      </c>
      <c r="BI54" s="153">
        <v>0</v>
      </c>
      <c r="BJ54" s="153">
        <v>0</v>
      </c>
      <c r="BK54" s="153">
        <v>0</v>
      </c>
      <c r="BL54" s="153">
        <v>0</v>
      </c>
      <c r="BM54" s="153">
        <v>0</v>
      </c>
      <c r="BN54" s="153">
        <v>0</v>
      </c>
      <c r="BO54" s="153">
        <v>0</v>
      </c>
      <c r="BP54" s="153">
        <v>0</v>
      </c>
      <c r="BQ54" s="153">
        <v>0</v>
      </c>
      <c r="BR54" s="153">
        <v>0</v>
      </c>
      <c r="BS54" s="153">
        <v>0</v>
      </c>
      <c r="BT54" s="153">
        <v>0</v>
      </c>
      <c r="BU54" s="153">
        <v>0</v>
      </c>
      <c r="BV54" s="153">
        <v>0</v>
      </c>
      <c r="BW54" s="153">
        <f aca="true" t="shared" si="10" ref="BW54:CC58">BB54-S54</f>
        <v>0</v>
      </c>
      <c r="BX54" s="153">
        <f t="shared" si="10"/>
        <v>0</v>
      </c>
      <c r="BY54" s="153">
        <f t="shared" si="10"/>
        <v>0</v>
      </c>
      <c r="BZ54" s="153">
        <f t="shared" si="10"/>
        <v>0</v>
      </c>
      <c r="CA54" s="153">
        <f t="shared" si="10"/>
        <v>0</v>
      </c>
      <c r="CB54" s="153">
        <f t="shared" si="10"/>
        <v>0</v>
      </c>
      <c r="CC54" s="153">
        <f t="shared" si="10"/>
        <v>0</v>
      </c>
      <c r="CD54" s="124"/>
    </row>
    <row r="55" spans="1:82" ht="15.75">
      <c r="A55" s="94"/>
      <c r="B55" s="134" t="s">
        <v>866</v>
      </c>
      <c r="C55" s="108" t="s">
        <v>867</v>
      </c>
      <c r="D55" s="124"/>
      <c r="E55" s="153">
        <f t="shared" si="8"/>
        <v>0</v>
      </c>
      <c r="F55" s="153">
        <f t="shared" si="8"/>
        <v>0</v>
      </c>
      <c r="G55" s="153">
        <f t="shared" si="8"/>
        <v>2.38</v>
      </c>
      <c r="H55" s="153">
        <f t="shared" si="8"/>
        <v>0</v>
      </c>
      <c r="I55" s="153">
        <f t="shared" si="8"/>
        <v>0</v>
      </c>
      <c r="J55" s="153">
        <f t="shared" si="8"/>
        <v>0</v>
      </c>
      <c r="K55" s="153">
        <f t="shared" si="8"/>
        <v>0</v>
      </c>
      <c r="L55" s="153"/>
      <c r="M55" s="153"/>
      <c r="N55" s="153"/>
      <c r="O55" s="153"/>
      <c r="P55" s="153"/>
      <c r="Q55" s="153"/>
      <c r="R55" s="153"/>
      <c r="S55" s="153"/>
      <c r="T55" s="153"/>
      <c r="U55" s="153">
        <v>2.38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>
        <f t="shared" si="9"/>
        <v>0</v>
      </c>
      <c r="AO55" s="153">
        <f t="shared" si="9"/>
        <v>0</v>
      </c>
      <c r="AP55" s="153">
        <f t="shared" si="9"/>
        <v>2.45</v>
      </c>
      <c r="AQ55" s="153">
        <f t="shared" si="9"/>
        <v>0</v>
      </c>
      <c r="AR55" s="153">
        <f t="shared" si="9"/>
        <v>0</v>
      </c>
      <c r="AS55" s="153">
        <f t="shared" si="9"/>
        <v>0</v>
      </c>
      <c r="AT55" s="153">
        <f t="shared" si="9"/>
        <v>0</v>
      </c>
      <c r="AU55" s="153">
        <v>0</v>
      </c>
      <c r="AV55" s="153">
        <v>0</v>
      </c>
      <c r="AW55" s="169">
        <v>0</v>
      </c>
      <c r="AX55" s="153">
        <v>0</v>
      </c>
      <c r="AY55" s="153">
        <v>0</v>
      </c>
      <c r="AZ55" s="153">
        <v>0</v>
      </c>
      <c r="BA55" s="153">
        <v>0</v>
      </c>
      <c r="BB55" s="153">
        <v>0</v>
      </c>
      <c r="BC55" s="153">
        <v>0</v>
      </c>
      <c r="BD55" s="169">
        <v>2.45</v>
      </c>
      <c r="BE55" s="153">
        <v>0</v>
      </c>
      <c r="BF55" s="153">
        <v>0</v>
      </c>
      <c r="BG55" s="153">
        <v>0</v>
      </c>
      <c r="BH55" s="153">
        <v>0</v>
      </c>
      <c r="BI55" s="153">
        <v>0</v>
      </c>
      <c r="BJ55" s="153">
        <v>0</v>
      </c>
      <c r="BK55" s="153">
        <v>0</v>
      </c>
      <c r="BL55" s="153">
        <v>0</v>
      </c>
      <c r="BM55" s="153">
        <v>0</v>
      </c>
      <c r="BN55" s="153">
        <v>0</v>
      </c>
      <c r="BO55" s="153">
        <v>0</v>
      </c>
      <c r="BP55" s="153">
        <v>0</v>
      </c>
      <c r="BQ55" s="153">
        <v>0</v>
      </c>
      <c r="BR55" s="153">
        <v>0</v>
      </c>
      <c r="BS55" s="153">
        <v>0</v>
      </c>
      <c r="BT55" s="153">
        <v>0</v>
      </c>
      <c r="BU55" s="153">
        <v>0</v>
      </c>
      <c r="BV55" s="153">
        <v>0</v>
      </c>
      <c r="BW55" s="153">
        <f t="shared" si="10"/>
        <v>0</v>
      </c>
      <c r="BX55" s="153">
        <f t="shared" si="10"/>
        <v>0</v>
      </c>
      <c r="BY55" s="153">
        <f t="shared" si="10"/>
        <v>0.07000000000000028</v>
      </c>
      <c r="BZ55" s="153">
        <f t="shared" si="10"/>
        <v>0</v>
      </c>
      <c r="CA55" s="153">
        <f t="shared" si="10"/>
        <v>0</v>
      </c>
      <c r="CB55" s="153">
        <f t="shared" si="10"/>
        <v>0</v>
      </c>
      <c r="CC55" s="153">
        <f t="shared" si="10"/>
        <v>0</v>
      </c>
      <c r="CD55" s="124"/>
    </row>
    <row r="56" spans="1:82" ht="15.75">
      <c r="A56" s="94"/>
      <c r="B56" s="134" t="s">
        <v>868</v>
      </c>
      <c r="C56" s="108" t="s">
        <v>869</v>
      </c>
      <c r="D56" s="124"/>
      <c r="E56" s="153">
        <f t="shared" si="8"/>
        <v>0</v>
      </c>
      <c r="F56" s="153">
        <f t="shared" si="8"/>
        <v>0</v>
      </c>
      <c r="G56" s="153">
        <f t="shared" si="8"/>
        <v>0.8</v>
      </c>
      <c r="H56" s="153">
        <f t="shared" si="8"/>
        <v>0</v>
      </c>
      <c r="I56" s="153">
        <f t="shared" si="8"/>
        <v>0</v>
      </c>
      <c r="J56" s="153">
        <f t="shared" si="8"/>
        <v>0</v>
      </c>
      <c r="K56" s="153">
        <f t="shared" si="8"/>
        <v>0</v>
      </c>
      <c r="L56" s="153"/>
      <c r="M56" s="153"/>
      <c r="N56" s="153">
        <v>0.8</v>
      </c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>
        <f t="shared" si="9"/>
        <v>0</v>
      </c>
      <c r="AO56" s="153">
        <f t="shared" si="9"/>
        <v>0</v>
      </c>
      <c r="AP56" s="153">
        <f t="shared" si="9"/>
        <v>0.8</v>
      </c>
      <c r="AQ56" s="153">
        <f t="shared" si="9"/>
        <v>0</v>
      </c>
      <c r="AR56" s="153">
        <f t="shared" si="9"/>
        <v>0</v>
      </c>
      <c r="AS56" s="153">
        <f t="shared" si="9"/>
        <v>0</v>
      </c>
      <c r="AT56" s="153">
        <f t="shared" si="9"/>
        <v>0</v>
      </c>
      <c r="AU56" s="153">
        <v>0</v>
      </c>
      <c r="AV56" s="153">
        <v>0</v>
      </c>
      <c r="AW56" s="169">
        <v>0.8</v>
      </c>
      <c r="AX56" s="153">
        <v>0</v>
      </c>
      <c r="AY56" s="153">
        <v>0</v>
      </c>
      <c r="AZ56" s="153">
        <v>0</v>
      </c>
      <c r="BA56" s="153">
        <v>0</v>
      </c>
      <c r="BB56" s="153">
        <v>0</v>
      </c>
      <c r="BC56" s="153">
        <v>0</v>
      </c>
      <c r="BD56" s="169">
        <v>0</v>
      </c>
      <c r="BE56" s="153">
        <v>0</v>
      </c>
      <c r="BF56" s="153">
        <v>0</v>
      </c>
      <c r="BG56" s="153">
        <v>0</v>
      </c>
      <c r="BH56" s="153">
        <v>0</v>
      </c>
      <c r="BI56" s="153">
        <v>0</v>
      </c>
      <c r="BJ56" s="153">
        <v>0</v>
      </c>
      <c r="BK56" s="153">
        <v>0</v>
      </c>
      <c r="BL56" s="153">
        <v>0</v>
      </c>
      <c r="BM56" s="153">
        <v>0</v>
      </c>
      <c r="BN56" s="153">
        <v>0</v>
      </c>
      <c r="BO56" s="153">
        <v>0</v>
      </c>
      <c r="BP56" s="153">
        <v>0</v>
      </c>
      <c r="BQ56" s="153">
        <v>0</v>
      </c>
      <c r="BR56" s="153">
        <v>0</v>
      </c>
      <c r="BS56" s="153">
        <v>0</v>
      </c>
      <c r="BT56" s="153">
        <v>0</v>
      </c>
      <c r="BU56" s="153">
        <v>0</v>
      </c>
      <c r="BV56" s="153">
        <v>0</v>
      </c>
      <c r="BW56" s="153">
        <f t="shared" si="10"/>
        <v>0</v>
      </c>
      <c r="BX56" s="153">
        <f t="shared" si="10"/>
        <v>0</v>
      </c>
      <c r="BY56" s="153">
        <f t="shared" si="10"/>
        <v>0</v>
      </c>
      <c r="BZ56" s="153">
        <f t="shared" si="10"/>
        <v>0</v>
      </c>
      <c r="CA56" s="153">
        <f t="shared" si="10"/>
        <v>0</v>
      </c>
      <c r="CB56" s="153">
        <f t="shared" si="10"/>
        <v>0</v>
      </c>
      <c r="CC56" s="153">
        <f t="shared" si="10"/>
        <v>0</v>
      </c>
      <c r="CD56" s="124"/>
    </row>
    <row r="57" spans="1:82" ht="15.75">
      <c r="A57" s="94"/>
      <c r="B57" s="134" t="s">
        <v>870</v>
      </c>
      <c r="C57" s="108" t="s">
        <v>871</v>
      </c>
      <c r="D57" s="124"/>
      <c r="E57" s="153">
        <f t="shared" si="8"/>
        <v>0</v>
      </c>
      <c r="F57" s="153">
        <f t="shared" si="8"/>
        <v>0</v>
      </c>
      <c r="G57" s="153">
        <f t="shared" si="8"/>
        <v>2.6</v>
      </c>
      <c r="H57" s="153">
        <f t="shared" si="8"/>
        <v>0</v>
      </c>
      <c r="I57" s="153">
        <f t="shared" si="8"/>
        <v>0</v>
      </c>
      <c r="J57" s="153">
        <f t="shared" si="8"/>
        <v>0</v>
      </c>
      <c r="K57" s="153">
        <f t="shared" si="8"/>
        <v>0</v>
      </c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>
        <v>2.6</v>
      </c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>
        <f t="shared" si="9"/>
        <v>0</v>
      </c>
      <c r="AO57" s="153">
        <f t="shared" si="9"/>
        <v>0</v>
      </c>
      <c r="AP57" s="153">
        <f t="shared" si="9"/>
        <v>0</v>
      </c>
      <c r="AQ57" s="153">
        <f t="shared" si="9"/>
        <v>0</v>
      </c>
      <c r="AR57" s="153">
        <f t="shared" si="9"/>
        <v>0</v>
      </c>
      <c r="AS57" s="153">
        <f t="shared" si="9"/>
        <v>0</v>
      </c>
      <c r="AT57" s="153">
        <f t="shared" si="9"/>
        <v>0</v>
      </c>
      <c r="AU57" s="153">
        <v>0</v>
      </c>
      <c r="AV57" s="153">
        <v>0</v>
      </c>
      <c r="AW57" s="169">
        <v>0</v>
      </c>
      <c r="AX57" s="153">
        <v>0</v>
      </c>
      <c r="AY57" s="153">
        <v>0</v>
      </c>
      <c r="AZ57" s="153">
        <v>0</v>
      </c>
      <c r="BA57" s="153">
        <v>0</v>
      </c>
      <c r="BB57" s="153">
        <v>0</v>
      </c>
      <c r="BC57" s="153">
        <v>0</v>
      </c>
      <c r="BD57" s="169">
        <v>0</v>
      </c>
      <c r="BE57" s="153">
        <v>0</v>
      </c>
      <c r="BF57" s="153">
        <v>0</v>
      </c>
      <c r="BG57" s="153">
        <v>0</v>
      </c>
      <c r="BH57" s="153">
        <v>0</v>
      </c>
      <c r="BI57" s="153">
        <v>0</v>
      </c>
      <c r="BJ57" s="153">
        <v>0</v>
      </c>
      <c r="BK57" s="153">
        <v>0</v>
      </c>
      <c r="BL57" s="153">
        <v>0</v>
      </c>
      <c r="BM57" s="153">
        <v>0</v>
      </c>
      <c r="BN57" s="153">
        <v>0</v>
      </c>
      <c r="BO57" s="153">
        <v>0</v>
      </c>
      <c r="BP57" s="153">
        <v>0</v>
      </c>
      <c r="BQ57" s="153">
        <v>0</v>
      </c>
      <c r="BR57" s="153">
        <v>0</v>
      </c>
      <c r="BS57" s="153">
        <v>0</v>
      </c>
      <c r="BT57" s="153">
        <v>0</v>
      </c>
      <c r="BU57" s="153">
        <v>0</v>
      </c>
      <c r="BV57" s="153">
        <v>0</v>
      </c>
      <c r="BW57" s="153">
        <f t="shared" si="10"/>
        <v>0</v>
      </c>
      <c r="BX57" s="153">
        <f t="shared" si="10"/>
        <v>0</v>
      </c>
      <c r="BY57" s="153">
        <f t="shared" si="10"/>
        <v>0</v>
      </c>
      <c r="BZ57" s="153">
        <f t="shared" si="10"/>
        <v>0</v>
      </c>
      <c r="CA57" s="153">
        <f t="shared" si="10"/>
        <v>0</v>
      </c>
      <c r="CB57" s="153">
        <f t="shared" si="10"/>
        <v>0</v>
      </c>
      <c r="CC57" s="153">
        <f t="shared" si="10"/>
        <v>0</v>
      </c>
      <c r="CD57" s="124"/>
    </row>
    <row r="58" spans="1:82" ht="22.5">
      <c r="A58" s="94"/>
      <c r="B58" s="134" t="s">
        <v>872</v>
      </c>
      <c r="C58" s="108" t="s">
        <v>873</v>
      </c>
      <c r="D58" s="124"/>
      <c r="E58" s="153">
        <f t="shared" si="8"/>
        <v>0</v>
      </c>
      <c r="F58" s="153">
        <f t="shared" si="8"/>
        <v>0</v>
      </c>
      <c r="G58" s="153">
        <f t="shared" si="8"/>
        <v>0</v>
      </c>
      <c r="H58" s="153">
        <f t="shared" si="8"/>
        <v>0</v>
      </c>
      <c r="I58" s="153">
        <f t="shared" si="8"/>
        <v>2.5</v>
      </c>
      <c r="J58" s="153">
        <f t="shared" si="8"/>
        <v>0</v>
      </c>
      <c r="K58" s="153">
        <f t="shared" si="8"/>
        <v>0</v>
      </c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>
        <v>2.5</v>
      </c>
      <c r="AE58" s="153"/>
      <c r="AF58" s="153"/>
      <c r="AG58" s="153"/>
      <c r="AH58" s="153"/>
      <c r="AI58" s="153"/>
      <c r="AJ58" s="153"/>
      <c r="AK58" s="153"/>
      <c r="AL58" s="153"/>
      <c r="AM58" s="153"/>
      <c r="AN58" s="153">
        <f t="shared" si="9"/>
        <v>0</v>
      </c>
      <c r="AO58" s="153">
        <f t="shared" si="9"/>
        <v>0</v>
      </c>
      <c r="AP58" s="153">
        <f t="shared" si="9"/>
        <v>0</v>
      </c>
      <c r="AQ58" s="153">
        <f t="shared" si="9"/>
        <v>0</v>
      </c>
      <c r="AR58" s="153">
        <f t="shared" si="9"/>
        <v>0</v>
      </c>
      <c r="AS58" s="153">
        <f t="shared" si="9"/>
        <v>0</v>
      </c>
      <c r="AT58" s="153">
        <f t="shared" si="9"/>
        <v>0</v>
      </c>
      <c r="AU58" s="153">
        <v>0</v>
      </c>
      <c r="AV58" s="153">
        <v>0</v>
      </c>
      <c r="AW58" s="169">
        <v>0</v>
      </c>
      <c r="AX58" s="153">
        <v>0</v>
      </c>
      <c r="AY58" s="153">
        <v>0</v>
      </c>
      <c r="AZ58" s="153">
        <v>0</v>
      </c>
      <c r="BA58" s="153">
        <v>0</v>
      </c>
      <c r="BB58" s="153">
        <v>0</v>
      </c>
      <c r="BC58" s="153">
        <v>0</v>
      </c>
      <c r="BD58" s="169">
        <v>0</v>
      </c>
      <c r="BE58" s="153">
        <v>0</v>
      </c>
      <c r="BF58" s="153">
        <v>0</v>
      </c>
      <c r="BG58" s="153">
        <v>0</v>
      </c>
      <c r="BH58" s="153">
        <v>0</v>
      </c>
      <c r="BI58" s="153">
        <v>0</v>
      </c>
      <c r="BJ58" s="153">
        <v>0</v>
      </c>
      <c r="BK58" s="153">
        <v>0</v>
      </c>
      <c r="BL58" s="153">
        <v>0</v>
      </c>
      <c r="BM58" s="153">
        <v>0</v>
      </c>
      <c r="BN58" s="153">
        <v>0</v>
      </c>
      <c r="BO58" s="153">
        <v>0</v>
      </c>
      <c r="BP58" s="153">
        <v>0</v>
      </c>
      <c r="BQ58" s="153">
        <v>0</v>
      </c>
      <c r="BR58" s="153">
        <v>0</v>
      </c>
      <c r="BS58" s="153">
        <v>0</v>
      </c>
      <c r="BT58" s="153">
        <v>0</v>
      </c>
      <c r="BU58" s="153">
        <v>0</v>
      </c>
      <c r="BV58" s="153">
        <v>0</v>
      </c>
      <c r="BW58" s="153">
        <f t="shared" si="10"/>
        <v>0</v>
      </c>
      <c r="BX58" s="153">
        <f t="shared" si="10"/>
        <v>0</v>
      </c>
      <c r="BY58" s="153">
        <f t="shared" si="10"/>
        <v>0</v>
      </c>
      <c r="BZ58" s="153">
        <f t="shared" si="10"/>
        <v>0</v>
      </c>
      <c r="CA58" s="153">
        <f t="shared" si="10"/>
        <v>0</v>
      </c>
      <c r="CB58" s="153">
        <f t="shared" si="10"/>
        <v>0</v>
      </c>
      <c r="CC58" s="153">
        <f t="shared" si="10"/>
        <v>0</v>
      </c>
      <c r="CD58" s="124"/>
    </row>
    <row r="59" spans="1:82" ht="36">
      <c r="A59" s="94" t="s">
        <v>932</v>
      </c>
      <c r="B59" s="123" t="s">
        <v>933</v>
      </c>
      <c r="C59" s="94"/>
      <c r="D59" s="124" t="s">
        <v>936</v>
      </c>
      <c r="E59" s="124" t="s">
        <v>936</v>
      </c>
      <c r="F59" s="124" t="s">
        <v>936</v>
      </c>
      <c r="G59" s="124" t="s">
        <v>936</v>
      </c>
      <c r="H59" s="124" t="s">
        <v>936</v>
      </c>
      <c r="I59" s="124" t="s">
        <v>936</v>
      </c>
      <c r="J59" s="124" t="s">
        <v>936</v>
      </c>
      <c r="K59" s="124" t="s">
        <v>936</v>
      </c>
      <c r="L59" s="124" t="s">
        <v>936</v>
      </c>
      <c r="M59" s="124" t="s">
        <v>936</v>
      </c>
      <c r="N59" s="124" t="s">
        <v>936</v>
      </c>
      <c r="O59" s="124" t="s">
        <v>936</v>
      </c>
      <c r="P59" s="124" t="s">
        <v>936</v>
      </c>
      <c r="Q59" s="124" t="s">
        <v>936</v>
      </c>
      <c r="R59" s="124" t="s">
        <v>936</v>
      </c>
      <c r="S59" s="124" t="s">
        <v>936</v>
      </c>
      <c r="T59" s="124" t="s">
        <v>936</v>
      </c>
      <c r="U59" s="124" t="s">
        <v>936</v>
      </c>
      <c r="V59" s="124" t="s">
        <v>936</v>
      </c>
      <c r="W59" s="124" t="s">
        <v>936</v>
      </c>
      <c r="X59" s="124" t="s">
        <v>936</v>
      </c>
      <c r="Y59" s="124" t="s">
        <v>936</v>
      </c>
      <c r="Z59" s="124" t="s">
        <v>936</v>
      </c>
      <c r="AA59" s="124" t="s">
        <v>936</v>
      </c>
      <c r="AB59" s="124" t="s">
        <v>936</v>
      </c>
      <c r="AC59" s="124" t="s">
        <v>936</v>
      </c>
      <c r="AD59" s="124" t="s">
        <v>936</v>
      </c>
      <c r="AE59" s="124" t="s">
        <v>936</v>
      </c>
      <c r="AF59" s="124" t="s">
        <v>936</v>
      </c>
      <c r="AG59" s="124" t="s">
        <v>936</v>
      </c>
      <c r="AH59" s="124" t="s">
        <v>936</v>
      </c>
      <c r="AI59" s="124" t="s">
        <v>936</v>
      </c>
      <c r="AJ59" s="124" t="s">
        <v>936</v>
      </c>
      <c r="AK59" s="124" t="s">
        <v>936</v>
      </c>
      <c r="AL59" s="124" t="s">
        <v>936</v>
      </c>
      <c r="AM59" s="124" t="s">
        <v>936</v>
      </c>
      <c r="AN59" s="124" t="s">
        <v>936</v>
      </c>
      <c r="AO59" s="124" t="s">
        <v>936</v>
      </c>
      <c r="AP59" s="124" t="s">
        <v>936</v>
      </c>
      <c r="AQ59" s="124" t="s">
        <v>936</v>
      </c>
      <c r="AR59" s="124" t="s">
        <v>936</v>
      </c>
      <c r="AS59" s="124" t="s">
        <v>936</v>
      </c>
      <c r="AT59" s="124" t="s">
        <v>936</v>
      </c>
      <c r="AU59" s="124" t="s">
        <v>936</v>
      </c>
      <c r="AV59" s="124" t="s">
        <v>936</v>
      </c>
      <c r="AW59" s="124" t="s">
        <v>936</v>
      </c>
      <c r="AX59" s="124" t="s">
        <v>936</v>
      </c>
      <c r="AY59" s="124" t="s">
        <v>936</v>
      </c>
      <c r="AZ59" s="124" t="s">
        <v>936</v>
      </c>
      <c r="BA59" s="124" t="s">
        <v>936</v>
      </c>
      <c r="BB59" s="124" t="s">
        <v>936</v>
      </c>
      <c r="BC59" s="124" t="s">
        <v>936</v>
      </c>
      <c r="BD59" s="124" t="s">
        <v>936</v>
      </c>
      <c r="BE59" s="124" t="s">
        <v>936</v>
      </c>
      <c r="BF59" s="124" t="s">
        <v>936</v>
      </c>
      <c r="BG59" s="124" t="s">
        <v>936</v>
      </c>
      <c r="BH59" s="124" t="s">
        <v>936</v>
      </c>
      <c r="BI59" s="124" t="s">
        <v>936</v>
      </c>
      <c r="BJ59" s="124" t="s">
        <v>936</v>
      </c>
      <c r="BK59" s="124" t="s">
        <v>936</v>
      </c>
      <c r="BL59" s="124" t="s">
        <v>936</v>
      </c>
      <c r="BM59" s="124" t="s">
        <v>936</v>
      </c>
      <c r="BN59" s="124" t="s">
        <v>936</v>
      </c>
      <c r="BO59" s="124" t="s">
        <v>936</v>
      </c>
      <c r="BP59" s="124" t="s">
        <v>936</v>
      </c>
      <c r="BQ59" s="124" t="s">
        <v>936</v>
      </c>
      <c r="BR59" s="124" t="s">
        <v>936</v>
      </c>
      <c r="BS59" s="124" t="s">
        <v>936</v>
      </c>
      <c r="BT59" s="124" t="s">
        <v>936</v>
      </c>
      <c r="BU59" s="124" t="s">
        <v>936</v>
      </c>
      <c r="BV59" s="124" t="s">
        <v>936</v>
      </c>
      <c r="BW59" s="124" t="s">
        <v>936</v>
      </c>
      <c r="BX59" s="124" t="s">
        <v>936</v>
      </c>
      <c r="BY59" s="124" t="s">
        <v>936</v>
      </c>
      <c r="BZ59" s="124" t="s">
        <v>936</v>
      </c>
      <c r="CA59" s="124" t="s">
        <v>936</v>
      </c>
      <c r="CB59" s="124" t="s">
        <v>936</v>
      </c>
      <c r="CC59" s="124" t="s">
        <v>936</v>
      </c>
      <c r="CD59" s="124"/>
    </row>
    <row r="60" spans="1:82" ht="36">
      <c r="A60" s="94" t="s">
        <v>445</v>
      </c>
      <c r="B60" s="123" t="s">
        <v>934</v>
      </c>
      <c r="C60" s="94"/>
      <c r="D60" s="124" t="s">
        <v>936</v>
      </c>
      <c r="E60" s="124">
        <f>SUM(E61)</f>
        <v>0</v>
      </c>
      <c r="F60" s="124">
        <f aca="true" t="shared" si="11" ref="F60:BQ60">SUM(F61)</f>
        <v>0</v>
      </c>
      <c r="G60" s="124">
        <f t="shared" si="11"/>
        <v>0</v>
      </c>
      <c r="H60" s="124">
        <f t="shared" si="11"/>
        <v>0</v>
      </c>
      <c r="I60" s="124">
        <f t="shared" si="11"/>
        <v>0</v>
      </c>
      <c r="J60" s="124">
        <f t="shared" si="11"/>
        <v>0</v>
      </c>
      <c r="K60" s="124">
        <f t="shared" si="11"/>
        <v>0</v>
      </c>
      <c r="L60" s="124">
        <f t="shared" si="11"/>
        <v>0</v>
      </c>
      <c r="M60" s="124">
        <f t="shared" si="11"/>
        <v>0</v>
      </c>
      <c r="N60" s="124">
        <f t="shared" si="11"/>
        <v>0</v>
      </c>
      <c r="O60" s="124">
        <f t="shared" si="11"/>
        <v>0</v>
      </c>
      <c r="P60" s="124">
        <f t="shared" si="11"/>
        <v>0</v>
      </c>
      <c r="Q60" s="124">
        <f t="shared" si="11"/>
        <v>0</v>
      </c>
      <c r="R60" s="124">
        <f t="shared" si="11"/>
        <v>0</v>
      </c>
      <c r="S60" s="124">
        <f t="shared" si="11"/>
        <v>0</v>
      </c>
      <c r="T60" s="124">
        <f t="shared" si="11"/>
        <v>0</v>
      </c>
      <c r="U60" s="124">
        <f t="shared" si="11"/>
        <v>0</v>
      </c>
      <c r="V60" s="124">
        <f t="shared" si="11"/>
        <v>0</v>
      </c>
      <c r="W60" s="124">
        <f t="shared" si="11"/>
        <v>0</v>
      </c>
      <c r="X60" s="124">
        <f t="shared" si="11"/>
        <v>0</v>
      </c>
      <c r="Y60" s="124">
        <f t="shared" si="11"/>
        <v>0</v>
      </c>
      <c r="Z60" s="124">
        <f t="shared" si="11"/>
        <v>0</v>
      </c>
      <c r="AA60" s="124">
        <f t="shared" si="11"/>
        <v>0</v>
      </c>
      <c r="AB60" s="124">
        <f t="shared" si="11"/>
        <v>0</v>
      </c>
      <c r="AC60" s="124">
        <f t="shared" si="11"/>
        <v>0</v>
      </c>
      <c r="AD60" s="124">
        <f t="shared" si="11"/>
        <v>0</v>
      </c>
      <c r="AE60" s="124">
        <f t="shared" si="11"/>
        <v>0</v>
      </c>
      <c r="AF60" s="124">
        <f t="shared" si="11"/>
        <v>0</v>
      </c>
      <c r="AG60" s="124">
        <f t="shared" si="11"/>
        <v>0</v>
      </c>
      <c r="AH60" s="124">
        <f t="shared" si="11"/>
        <v>0</v>
      </c>
      <c r="AI60" s="124">
        <f t="shared" si="11"/>
        <v>0</v>
      </c>
      <c r="AJ60" s="124">
        <f t="shared" si="11"/>
        <v>0</v>
      </c>
      <c r="AK60" s="124">
        <f t="shared" si="11"/>
        <v>0</v>
      </c>
      <c r="AL60" s="124">
        <f t="shared" si="11"/>
        <v>0</v>
      </c>
      <c r="AM60" s="124">
        <f t="shared" si="11"/>
        <v>0</v>
      </c>
      <c r="AN60" s="124">
        <f t="shared" si="11"/>
        <v>0</v>
      </c>
      <c r="AO60" s="124">
        <f t="shared" si="11"/>
        <v>0</v>
      </c>
      <c r="AP60" s="124">
        <f t="shared" si="11"/>
        <v>0</v>
      </c>
      <c r="AQ60" s="124">
        <f t="shared" si="11"/>
        <v>0</v>
      </c>
      <c r="AR60" s="124">
        <f t="shared" si="11"/>
        <v>0</v>
      </c>
      <c r="AS60" s="124">
        <f t="shared" si="11"/>
        <v>0</v>
      </c>
      <c r="AT60" s="124">
        <f t="shared" si="11"/>
        <v>0</v>
      </c>
      <c r="AU60" s="124">
        <f t="shared" si="11"/>
        <v>0</v>
      </c>
      <c r="AV60" s="124">
        <f t="shared" si="11"/>
        <v>0</v>
      </c>
      <c r="AW60" s="124">
        <f t="shared" si="11"/>
        <v>0</v>
      </c>
      <c r="AX60" s="124">
        <f t="shared" si="11"/>
        <v>0</v>
      </c>
      <c r="AY60" s="124">
        <f t="shared" si="11"/>
        <v>0</v>
      </c>
      <c r="AZ60" s="124">
        <f t="shared" si="11"/>
        <v>0</v>
      </c>
      <c r="BA60" s="124">
        <f t="shared" si="11"/>
        <v>0</v>
      </c>
      <c r="BB60" s="124">
        <f t="shared" si="11"/>
        <v>0</v>
      </c>
      <c r="BC60" s="124">
        <f t="shared" si="11"/>
        <v>0</v>
      </c>
      <c r="BD60" s="124">
        <f t="shared" si="11"/>
        <v>0</v>
      </c>
      <c r="BE60" s="124">
        <f t="shared" si="11"/>
        <v>0</v>
      </c>
      <c r="BF60" s="124">
        <f t="shared" si="11"/>
        <v>0</v>
      </c>
      <c r="BG60" s="124">
        <f t="shared" si="11"/>
        <v>0</v>
      </c>
      <c r="BH60" s="124">
        <f t="shared" si="11"/>
        <v>0</v>
      </c>
      <c r="BI60" s="124">
        <f t="shared" si="11"/>
        <v>0</v>
      </c>
      <c r="BJ60" s="124">
        <f t="shared" si="11"/>
        <v>0</v>
      </c>
      <c r="BK60" s="124">
        <f t="shared" si="11"/>
        <v>0</v>
      </c>
      <c r="BL60" s="124">
        <f t="shared" si="11"/>
        <v>0</v>
      </c>
      <c r="BM60" s="124">
        <f t="shared" si="11"/>
        <v>0</v>
      </c>
      <c r="BN60" s="124">
        <f t="shared" si="11"/>
        <v>0</v>
      </c>
      <c r="BO60" s="124">
        <f t="shared" si="11"/>
        <v>0</v>
      </c>
      <c r="BP60" s="124">
        <f t="shared" si="11"/>
        <v>0</v>
      </c>
      <c r="BQ60" s="124">
        <f t="shared" si="11"/>
        <v>0</v>
      </c>
      <c r="BR60" s="124">
        <f aca="true" t="shared" si="12" ref="BR60:CC60">SUM(BR61)</f>
        <v>0</v>
      </c>
      <c r="BS60" s="124">
        <f t="shared" si="12"/>
        <v>0</v>
      </c>
      <c r="BT60" s="124">
        <f t="shared" si="12"/>
        <v>0</v>
      </c>
      <c r="BU60" s="124">
        <f t="shared" si="12"/>
        <v>0</v>
      </c>
      <c r="BV60" s="124">
        <f t="shared" si="12"/>
        <v>0</v>
      </c>
      <c r="BW60" s="124">
        <f t="shared" si="12"/>
        <v>0</v>
      </c>
      <c r="BX60" s="124">
        <f t="shared" si="12"/>
        <v>0</v>
      </c>
      <c r="BY60" s="124">
        <f t="shared" si="12"/>
        <v>0</v>
      </c>
      <c r="BZ60" s="124">
        <f t="shared" si="12"/>
        <v>0</v>
      </c>
      <c r="CA60" s="124">
        <f t="shared" si="12"/>
        <v>0</v>
      </c>
      <c r="CB60" s="124">
        <f t="shared" si="12"/>
        <v>0</v>
      </c>
      <c r="CC60" s="124">
        <f t="shared" si="12"/>
        <v>0</v>
      </c>
      <c r="CD60" s="124"/>
    </row>
    <row r="61" spans="1:82" ht="24">
      <c r="A61" s="94" t="s">
        <v>443</v>
      </c>
      <c r="B61" s="123" t="s">
        <v>874</v>
      </c>
      <c r="C61" s="125"/>
      <c r="D61" s="124" t="s">
        <v>936</v>
      </c>
      <c r="E61" s="124">
        <f>SUM(E62:E63)</f>
        <v>0</v>
      </c>
      <c r="F61" s="124">
        <f aca="true" t="shared" si="13" ref="F61:BQ61">SUM(F62:F63)</f>
        <v>0</v>
      </c>
      <c r="G61" s="124">
        <f t="shared" si="13"/>
        <v>0</v>
      </c>
      <c r="H61" s="124">
        <f t="shared" si="13"/>
        <v>0</v>
      </c>
      <c r="I61" s="124">
        <f t="shared" si="13"/>
        <v>0</v>
      </c>
      <c r="J61" s="124">
        <f t="shared" si="13"/>
        <v>0</v>
      </c>
      <c r="K61" s="124">
        <f t="shared" si="13"/>
        <v>0</v>
      </c>
      <c r="L61" s="124">
        <f t="shared" si="13"/>
        <v>0</v>
      </c>
      <c r="M61" s="124">
        <f t="shared" si="13"/>
        <v>0</v>
      </c>
      <c r="N61" s="124">
        <f t="shared" si="13"/>
        <v>0</v>
      </c>
      <c r="O61" s="124">
        <f t="shared" si="13"/>
        <v>0</v>
      </c>
      <c r="P61" s="124">
        <f t="shared" si="13"/>
        <v>0</v>
      </c>
      <c r="Q61" s="124">
        <f t="shared" si="13"/>
        <v>0</v>
      </c>
      <c r="R61" s="124">
        <f t="shared" si="13"/>
        <v>0</v>
      </c>
      <c r="S61" s="124">
        <f t="shared" si="13"/>
        <v>0</v>
      </c>
      <c r="T61" s="124">
        <f t="shared" si="13"/>
        <v>0</v>
      </c>
      <c r="U61" s="124">
        <f t="shared" si="13"/>
        <v>0</v>
      </c>
      <c r="V61" s="124">
        <f t="shared" si="13"/>
        <v>0</v>
      </c>
      <c r="W61" s="124">
        <f t="shared" si="13"/>
        <v>0</v>
      </c>
      <c r="X61" s="124">
        <f t="shared" si="13"/>
        <v>0</v>
      </c>
      <c r="Y61" s="124">
        <f t="shared" si="13"/>
        <v>0</v>
      </c>
      <c r="Z61" s="124">
        <f t="shared" si="13"/>
        <v>0</v>
      </c>
      <c r="AA61" s="124">
        <f t="shared" si="13"/>
        <v>0</v>
      </c>
      <c r="AB61" s="124">
        <f t="shared" si="13"/>
        <v>0</v>
      </c>
      <c r="AC61" s="124">
        <f t="shared" si="13"/>
        <v>0</v>
      </c>
      <c r="AD61" s="124">
        <f t="shared" si="13"/>
        <v>0</v>
      </c>
      <c r="AE61" s="124">
        <f t="shared" si="13"/>
        <v>0</v>
      </c>
      <c r="AF61" s="124">
        <f t="shared" si="13"/>
        <v>0</v>
      </c>
      <c r="AG61" s="124">
        <f t="shared" si="13"/>
        <v>0</v>
      </c>
      <c r="AH61" s="124">
        <f t="shared" si="13"/>
        <v>0</v>
      </c>
      <c r="AI61" s="124">
        <f t="shared" si="13"/>
        <v>0</v>
      </c>
      <c r="AJ61" s="124">
        <f t="shared" si="13"/>
        <v>0</v>
      </c>
      <c r="AK61" s="124">
        <f t="shared" si="13"/>
        <v>0</v>
      </c>
      <c r="AL61" s="124">
        <f t="shared" si="13"/>
        <v>0</v>
      </c>
      <c r="AM61" s="124">
        <f t="shared" si="13"/>
        <v>0</v>
      </c>
      <c r="AN61" s="124">
        <f t="shared" si="13"/>
        <v>0</v>
      </c>
      <c r="AO61" s="124">
        <f t="shared" si="13"/>
        <v>0</v>
      </c>
      <c r="AP61" s="124">
        <f t="shared" si="13"/>
        <v>0</v>
      </c>
      <c r="AQ61" s="124">
        <f t="shared" si="13"/>
        <v>0</v>
      </c>
      <c r="AR61" s="124">
        <f t="shared" si="13"/>
        <v>0</v>
      </c>
      <c r="AS61" s="124">
        <f t="shared" si="13"/>
        <v>0</v>
      </c>
      <c r="AT61" s="124">
        <f t="shared" si="13"/>
        <v>0</v>
      </c>
      <c r="AU61" s="124">
        <f t="shared" si="13"/>
        <v>0</v>
      </c>
      <c r="AV61" s="124">
        <f t="shared" si="13"/>
        <v>0</v>
      </c>
      <c r="AW61" s="124">
        <f t="shared" si="13"/>
        <v>0</v>
      </c>
      <c r="AX61" s="124">
        <f t="shared" si="13"/>
        <v>0</v>
      </c>
      <c r="AY61" s="124">
        <f t="shared" si="13"/>
        <v>0</v>
      </c>
      <c r="AZ61" s="124">
        <f t="shared" si="13"/>
        <v>0</v>
      </c>
      <c r="BA61" s="124">
        <f t="shared" si="13"/>
        <v>0</v>
      </c>
      <c r="BB61" s="124">
        <f t="shared" si="13"/>
        <v>0</v>
      </c>
      <c r="BC61" s="124">
        <f t="shared" si="13"/>
        <v>0</v>
      </c>
      <c r="BD61" s="124">
        <f t="shared" si="13"/>
        <v>0</v>
      </c>
      <c r="BE61" s="124">
        <f t="shared" si="13"/>
        <v>0</v>
      </c>
      <c r="BF61" s="124">
        <f t="shared" si="13"/>
        <v>0</v>
      </c>
      <c r="BG61" s="124">
        <f t="shared" si="13"/>
        <v>0</v>
      </c>
      <c r="BH61" s="124">
        <f t="shared" si="13"/>
        <v>0</v>
      </c>
      <c r="BI61" s="124">
        <f t="shared" si="13"/>
        <v>0</v>
      </c>
      <c r="BJ61" s="124">
        <f t="shared" si="13"/>
        <v>0</v>
      </c>
      <c r="BK61" s="124">
        <f t="shared" si="13"/>
        <v>0</v>
      </c>
      <c r="BL61" s="124">
        <f t="shared" si="13"/>
        <v>0</v>
      </c>
      <c r="BM61" s="124">
        <f t="shared" si="13"/>
        <v>0</v>
      </c>
      <c r="BN61" s="124">
        <f t="shared" si="13"/>
        <v>0</v>
      </c>
      <c r="BO61" s="124">
        <f t="shared" si="13"/>
        <v>0</v>
      </c>
      <c r="BP61" s="124">
        <f t="shared" si="13"/>
        <v>0</v>
      </c>
      <c r="BQ61" s="124">
        <f t="shared" si="13"/>
        <v>0</v>
      </c>
      <c r="BR61" s="124">
        <f aca="true" t="shared" si="14" ref="BR61:CC61">SUM(BR62:BR63)</f>
        <v>0</v>
      </c>
      <c r="BS61" s="124">
        <f t="shared" si="14"/>
        <v>0</v>
      </c>
      <c r="BT61" s="124">
        <f t="shared" si="14"/>
        <v>0</v>
      </c>
      <c r="BU61" s="124">
        <f t="shared" si="14"/>
        <v>0</v>
      </c>
      <c r="BV61" s="124">
        <f t="shared" si="14"/>
        <v>0</v>
      </c>
      <c r="BW61" s="124">
        <f t="shared" si="14"/>
        <v>0</v>
      </c>
      <c r="BX61" s="124">
        <f t="shared" si="14"/>
        <v>0</v>
      </c>
      <c r="BY61" s="124">
        <f t="shared" si="14"/>
        <v>0</v>
      </c>
      <c r="BZ61" s="124">
        <f t="shared" si="14"/>
        <v>0</v>
      </c>
      <c r="CA61" s="124">
        <f t="shared" si="14"/>
        <v>0</v>
      </c>
      <c r="CB61" s="124">
        <f t="shared" si="14"/>
        <v>0</v>
      </c>
      <c r="CC61" s="124">
        <f t="shared" si="14"/>
        <v>0</v>
      </c>
      <c r="CD61" s="124"/>
    </row>
    <row r="62" spans="1:82" ht="15.75">
      <c r="A62" s="94"/>
      <c r="B62" s="134" t="s">
        <v>875</v>
      </c>
      <c r="C62" s="108" t="s">
        <v>876</v>
      </c>
      <c r="D62" s="124"/>
      <c r="E62" s="153">
        <f>L62+S62+Z62+AG62</f>
        <v>0</v>
      </c>
      <c r="F62" s="153">
        <f aca="true" t="shared" si="15" ref="F62:K63">M62+T62+AA62+AH62</f>
        <v>0</v>
      </c>
      <c r="G62" s="153">
        <f t="shared" si="15"/>
        <v>0</v>
      </c>
      <c r="H62" s="153">
        <f t="shared" si="15"/>
        <v>0</v>
      </c>
      <c r="I62" s="153">
        <f t="shared" si="15"/>
        <v>0</v>
      </c>
      <c r="J62" s="153">
        <f t="shared" si="15"/>
        <v>0</v>
      </c>
      <c r="K62" s="153">
        <f t="shared" si="15"/>
        <v>0</v>
      </c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53">
        <f aca="true" t="shared" si="16" ref="AN62:AT63">AU62+BB62+BI62+BP62</f>
        <v>0</v>
      </c>
      <c r="AO62" s="153">
        <f t="shared" si="16"/>
        <v>0</v>
      </c>
      <c r="AP62" s="153">
        <f t="shared" si="16"/>
        <v>0</v>
      </c>
      <c r="AQ62" s="153">
        <f t="shared" si="16"/>
        <v>0</v>
      </c>
      <c r="AR62" s="153">
        <f t="shared" si="16"/>
        <v>0</v>
      </c>
      <c r="AS62" s="153">
        <f t="shared" si="16"/>
        <v>0</v>
      </c>
      <c r="AT62" s="153">
        <f t="shared" si="16"/>
        <v>0</v>
      </c>
      <c r="AU62" s="153">
        <v>0</v>
      </c>
      <c r="AV62" s="153">
        <v>0</v>
      </c>
      <c r="AW62" s="153">
        <v>0</v>
      </c>
      <c r="AX62" s="153">
        <v>0</v>
      </c>
      <c r="AY62" s="153">
        <v>0</v>
      </c>
      <c r="AZ62" s="153">
        <v>0</v>
      </c>
      <c r="BA62" s="153">
        <v>0</v>
      </c>
      <c r="BB62" s="153">
        <v>0</v>
      </c>
      <c r="BC62" s="153">
        <v>0</v>
      </c>
      <c r="BD62" s="153">
        <v>0</v>
      </c>
      <c r="BE62" s="153">
        <v>0</v>
      </c>
      <c r="BF62" s="153">
        <v>0</v>
      </c>
      <c r="BG62" s="153">
        <v>0</v>
      </c>
      <c r="BH62" s="153">
        <v>0</v>
      </c>
      <c r="BI62" s="153">
        <v>0</v>
      </c>
      <c r="BJ62" s="153">
        <v>0</v>
      </c>
      <c r="BK62" s="153">
        <v>0</v>
      </c>
      <c r="BL62" s="153">
        <v>0</v>
      </c>
      <c r="BM62" s="153">
        <v>0</v>
      </c>
      <c r="BN62" s="153">
        <v>0</v>
      </c>
      <c r="BO62" s="153">
        <v>0</v>
      </c>
      <c r="BP62" s="153">
        <v>0</v>
      </c>
      <c r="BQ62" s="153">
        <v>0</v>
      </c>
      <c r="BR62" s="153">
        <v>0</v>
      </c>
      <c r="BS62" s="153">
        <v>0</v>
      </c>
      <c r="BT62" s="153">
        <v>0</v>
      </c>
      <c r="BU62" s="153">
        <v>0</v>
      </c>
      <c r="BV62" s="153">
        <v>0</v>
      </c>
      <c r="BW62" s="153">
        <f>BB62-S62</f>
        <v>0</v>
      </c>
      <c r="BX62" s="153">
        <f aca="true" t="shared" si="17" ref="BX62:CC63">BC62-T62</f>
        <v>0</v>
      </c>
      <c r="BY62" s="153">
        <f t="shared" si="17"/>
        <v>0</v>
      </c>
      <c r="BZ62" s="153">
        <f t="shared" si="17"/>
        <v>0</v>
      </c>
      <c r="CA62" s="153">
        <f t="shared" si="17"/>
        <v>0</v>
      </c>
      <c r="CB62" s="153">
        <f t="shared" si="17"/>
        <v>0</v>
      </c>
      <c r="CC62" s="153">
        <f t="shared" si="17"/>
        <v>0</v>
      </c>
      <c r="CD62" s="124"/>
    </row>
    <row r="63" spans="1:82" ht="15.75">
      <c r="A63" s="94"/>
      <c r="B63" s="134" t="s">
        <v>969</v>
      </c>
      <c r="C63" s="108" t="s">
        <v>968</v>
      </c>
      <c r="D63" s="124"/>
      <c r="E63" s="153">
        <f>L63+S63+Z63+AG63</f>
        <v>0</v>
      </c>
      <c r="F63" s="153">
        <f t="shared" si="15"/>
        <v>0</v>
      </c>
      <c r="G63" s="153">
        <f t="shared" si="15"/>
        <v>0</v>
      </c>
      <c r="H63" s="153">
        <f t="shared" si="15"/>
        <v>0</v>
      </c>
      <c r="I63" s="153">
        <f t="shared" si="15"/>
        <v>0</v>
      </c>
      <c r="J63" s="153">
        <f t="shared" si="15"/>
        <v>0</v>
      </c>
      <c r="K63" s="153">
        <f t="shared" si="15"/>
        <v>0</v>
      </c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53">
        <f t="shared" si="16"/>
        <v>0</v>
      </c>
      <c r="AO63" s="153">
        <f t="shared" si="16"/>
        <v>0</v>
      </c>
      <c r="AP63" s="153">
        <f t="shared" si="16"/>
        <v>0</v>
      </c>
      <c r="AQ63" s="153">
        <f t="shared" si="16"/>
        <v>0</v>
      </c>
      <c r="AR63" s="153">
        <f t="shared" si="16"/>
        <v>0</v>
      </c>
      <c r="AS63" s="153">
        <f t="shared" si="16"/>
        <v>0</v>
      </c>
      <c r="AT63" s="153">
        <f t="shared" si="16"/>
        <v>0</v>
      </c>
      <c r="AU63" s="153">
        <v>0</v>
      </c>
      <c r="AV63" s="153">
        <v>0</v>
      </c>
      <c r="AW63" s="153">
        <v>0</v>
      </c>
      <c r="AX63" s="153">
        <v>0</v>
      </c>
      <c r="AY63" s="153">
        <v>0</v>
      </c>
      <c r="AZ63" s="153">
        <v>0</v>
      </c>
      <c r="BA63" s="153">
        <v>0</v>
      </c>
      <c r="BB63" s="153">
        <v>0</v>
      </c>
      <c r="BC63" s="153">
        <v>0</v>
      </c>
      <c r="BD63" s="153">
        <v>0</v>
      </c>
      <c r="BE63" s="153">
        <v>0</v>
      </c>
      <c r="BF63" s="153">
        <v>0</v>
      </c>
      <c r="BG63" s="153">
        <v>0</v>
      </c>
      <c r="BH63" s="153">
        <v>0</v>
      </c>
      <c r="BI63" s="153">
        <v>0</v>
      </c>
      <c r="BJ63" s="153">
        <v>0</v>
      </c>
      <c r="BK63" s="153">
        <v>0</v>
      </c>
      <c r="BL63" s="153">
        <v>0</v>
      </c>
      <c r="BM63" s="153">
        <v>0</v>
      </c>
      <c r="BN63" s="153">
        <v>0</v>
      </c>
      <c r="BO63" s="153">
        <v>0</v>
      </c>
      <c r="BP63" s="153">
        <v>0</v>
      </c>
      <c r="BQ63" s="153">
        <v>0</v>
      </c>
      <c r="BR63" s="153">
        <v>0</v>
      </c>
      <c r="BS63" s="153">
        <v>0</v>
      </c>
      <c r="BT63" s="153">
        <v>0</v>
      </c>
      <c r="BU63" s="153">
        <v>0</v>
      </c>
      <c r="BV63" s="153">
        <v>0</v>
      </c>
      <c r="BW63" s="153">
        <f>BB63-S63</f>
        <v>0</v>
      </c>
      <c r="BX63" s="153">
        <f t="shared" si="17"/>
        <v>0</v>
      </c>
      <c r="BY63" s="153">
        <f t="shared" si="17"/>
        <v>0</v>
      </c>
      <c r="BZ63" s="153">
        <f t="shared" si="17"/>
        <v>0</v>
      </c>
      <c r="CA63" s="153">
        <f t="shared" si="17"/>
        <v>0</v>
      </c>
      <c r="CB63" s="153">
        <f t="shared" si="17"/>
        <v>0</v>
      </c>
      <c r="CC63" s="153">
        <f t="shared" si="17"/>
        <v>0</v>
      </c>
      <c r="CD63" s="124"/>
    </row>
    <row r="64" spans="1:82" ht="24">
      <c r="A64" s="94" t="s">
        <v>439</v>
      </c>
      <c r="B64" s="123" t="s">
        <v>935</v>
      </c>
      <c r="C64" s="124"/>
      <c r="D64" s="124" t="s">
        <v>936</v>
      </c>
      <c r="E64" s="124" t="s">
        <v>936</v>
      </c>
      <c r="F64" s="124" t="s">
        <v>936</v>
      </c>
      <c r="G64" s="124" t="s">
        <v>936</v>
      </c>
      <c r="H64" s="124" t="s">
        <v>936</v>
      </c>
      <c r="I64" s="124" t="s">
        <v>936</v>
      </c>
      <c r="J64" s="124" t="s">
        <v>936</v>
      </c>
      <c r="K64" s="124" t="s">
        <v>936</v>
      </c>
      <c r="L64" s="124" t="s">
        <v>936</v>
      </c>
      <c r="M64" s="124" t="s">
        <v>936</v>
      </c>
      <c r="N64" s="124" t="s">
        <v>936</v>
      </c>
      <c r="O64" s="124" t="s">
        <v>936</v>
      </c>
      <c r="P64" s="124" t="s">
        <v>936</v>
      </c>
      <c r="Q64" s="124" t="s">
        <v>936</v>
      </c>
      <c r="R64" s="124" t="s">
        <v>936</v>
      </c>
      <c r="S64" s="124" t="s">
        <v>936</v>
      </c>
      <c r="T64" s="124" t="s">
        <v>936</v>
      </c>
      <c r="U64" s="124" t="s">
        <v>936</v>
      </c>
      <c r="V64" s="124" t="s">
        <v>936</v>
      </c>
      <c r="W64" s="124" t="s">
        <v>936</v>
      </c>
      <c r="X64" s="124" t="s">
        <v>936</v>
      </c>
      <c r="Y64" s="124" t="s">
        <v>936</v>
      </c>
      <c r="Z64" s="124" t="s">
        <v>936</v>
      </c>
      <c r="AA64" s="124" t="s">
        <v>936</v>
      </c>
      <c r="AB64" s="124" t="s">
        <v>936</v>
      </c>
      <c r="AC64" s="124" t="s">
        <v>936</v>
      </c>
      <c r="AD64" s="124" t="s">
        <v>936</v>
      </c>
      <c r="AE64" s="124" t="s">
        <v>936</v>
      </c>
      <c r="AF64" s="124" t="s">
        <v>936</v>
      </c>
      <c r="AG64" s="124" t="s">
        <v>936</v>
      </c>
      <c r="AH64" s="124" t="s">
        <v>936</v>
      </c>
      <c r="AI64" s="124" t="s">
        <v>936</v>
      </c>
      <c r="AJ64" s="124" t="s">
        <v>936</v>
      </c>
      <c r="AK64" s="124" t="s">
        <v>936</v>
      </c>
      <c r="AL64" s="124" t="s">
        <v>936</v>
      </c>
      <c r="AM64" s="124" t="s">
        <v>936</v>
      </c>
      <c r="AN64" s="124" t="s">
        <v>936</v>
      </c>
      <c r="AO64" s="124" t="s">
        <v>936</v>
      </c>
      <c r="AP64" s="124" t="s">
        <v>936</v>
      </c>
      <c r="AQ64" s="124" t="s">
        <v>936</v>
      </c>
      <c r="AR64" s="124" t="s">
        <v>936</v>
      </c>
      <c r="AS64" s="124" t="s">
        <v>936</v>
      </c>
      <c r="AT64" s="124" t="s">
        <v>936</v>
      </c>
      <c r="AU64" s="124" t="s">
        <v>936</v>
      </c>
      <c r="AV64" s="124" t="s">
        <v>936</v>
      </c>
      <c r="AW64" s="124" t="s">
        <v>936</v>
      </c>
      <c r="AX64" s="124" t="s">
        <v>936</v>
      </c>
      <c r="AY64" s="124" t="s">
        <v>936</v>
      </c>
      <c r="AZ64" s="124" t="s">
        <v>936</v>
      </c>
      <c r="BA64" s="124" t="s">
        <v>936</v>
      </c>
      <c r="BB64" s="124" t="s">
        <v>936</v>
      </c>
      <c r="BC64" s="124" t="s">
        <v>936</v>
      </c>
      <c r="BD64" s="124" t="s">
        <v>936</v>
      </c>
      <c r="BE64" s="124" t="s">
        <v>936</v>
      </c>
      <c r="BF64" s="124" t="s">
        <v>936</v>
      </c>
      <c r="BG64" s="124" t="s">
        <v>936</v>
      </c>
      <c r="BH64" s="124" t="s">
        <v>936</v>
      </c>
      <c r="BI64" s="124" t="s">
        <v>936</v>
      </c>
      <c r="BJ64" s="124" t="s">
        <v>936</v>
      </c>
      <c r="BK64" s="124" t="s">
        <v>936</v>
      </c>
      <c r="BL64" s="124" t="s">
        <v>936</v>
      </c>
      <c r="BM64" s="124" t="s">
        <v>936</v>
      </c>
      <c r="BN64" s="124" t="s">
        <v>936</v>
      </c>
      <c r="BO64" s="124" t="s">
        <v>936</v>
      </c>
      <c r="BP64" s="124" t="s">
        <v>936</v>
      </c>
      <c r="BQ64" s="124" t="s">
        <v>936</v>
      </c>
      <c r="BR64" s="124" t="s">
        <v>936</v>
      </c>
      <c r="BS64" s="124" t="s">
        <v>936</v>
      </c>
      <c r="BT64" s="124" t="s">
        <v>936</v>
      </c>
      <c r="BU64" s="124" t="s">
        <v>936</v>
      </c>
      <c r="BV64" s="124" t="s">
        <v>936</v>
      </c>
      <c r="BW64" s="124" t="s">
        <v>936</v>
      </c>
      <c r="BX64" s="124" t="s">
        <v>936</v>
      </c>
      <c r="BY64" s="124" t="s">
        <v>936</v>
      </c>
      <c r="BZ64" s="124" t="s">
        <v>936</v>
      </c>
      <c r="CA64" s="124" t="s">
        <v>936</v>
      </c>
      <c r="CB64" s="124" t="s">
        <v>936</v>
      </c>
      <c r="CC64" s="124" t="s">
        <v>936</v>
      </c>
      <c r="CD64" s="124"/>
    </row>
    <row r="65" spans="1:82" ht="24">
      <c r="A65" s="94" t="s">
        <v>437</v>
      </c>
      <c r="B65" s="123" t="s">
        <v>937</v>
      </c>
      <c r="C65" s="124"/>
      <c r="D65" s="124" t="s">
        <v>936</v>
      </c>
      <c r="E65" s="124" t="s">
        <v>936</v>
      </c>
      <c r="F65" s="124" t="s">
        <v>936</v>
      </c>
      <c r="G65" s="124" t="s">
        <v>936</v>
      </c>
      <c r="H65" s="124" t="s">
        <v>936</v>
      </c>
      <c r="I65" s="124" t="s">
        <v>936</v>
      </c>
      <c r="J65" s="124" t="s">
        <v>936</v>
      </c>
      <c r="K65" s="124" t="s">
        <v>936</v>
      </c>
      <c r="L65" s="124" t="s">
        <v>936</v>
      </c>
      <c r="M65" s="124" t="s">
        <v>936</v>
      </c>
      <c r="N65" s="124" t="s">
        <v>936</v>
      </c>
      <c r="O65" s="124" t="s">
        <v>936</v>
      </c>
      <c r="P65" s="124" t="s">
        <v>936</v>
      </c>
      <c r="Q65" s="124" t="s">
        <v>936</v>
      </c>
      <c r="R65" s="124" t="s">
        <v>936</v>
      </c>
      <c r="S65" s="124" t="s">
        <v>936</v>
      </c>
      <c r="T65" s="124" t="s">
        <v>936</v>
      </c>
      <c r="U65" s="124" t="s">
        <v>936</v>
      </c>
      <c r="V65" s="124" t="s">
        <v>936</v>
      </c>
      <c r="W65" s="124" t="s">
        <v>936</v>
      </c>
      <c r="X65" s="124" t="s">
        <v>936</v>
      </c>
      <c r="Y65" s="124" t="s">
        <v>936</v>
      </c>
      <c r="Z65" s="124" t="s">
        <v>936</v>
      </c>
      <c r="AA65" s="124" t="s">
        <v>936</v>
      </c>
      <c r="AB65" s="124" t="s">
        <v>936</v>
      </c>
      <c r="AC65" s="124" t="s">
        <v>936</v>
      </c>
      <c r="AD65" s="124" t="s">
        <v>936</v>
      </c>
      <c r="AE65" s="124" t="s">
        <v>936</v>
      </c>
      <c r="AF65" s="124" t="s">
        <v>936</v>
      </c>
      <c r="AG65" s="124" t="s">
        <v>936</v>
      </c>
      <c r="AH65" s="124" t="s">
        <v>936</v>
      </c>
      <c r="AI65" s="124" t="s">
        <v>936</v>
      </c>
      <c r="AJ65" s="124" t="s">
        <v>936</v>
      </c>
      <c r="AK65" s="124" t="s">
        <v>936</v>
      </c>
      <c r="AL65" s="124" t="s">
        <v>936</v>
      </c>
      <c r="AM65" s="124" t="s">
        <v>936</v>
      </c>
      <c r="AN65" s="124" t="s">
        <v>936</v>
      </c>
      <c r="AO65" s="124" t="s">
        <v>936</v>
      </c>
      <c r="AP65" s="124" t="s">
        <v>936</v>
      </c>
      <c r="AQ65" s="124" t="s">
        <v>936</v>
      </c>
      <c r="AR65" s="124" t="s">
        <v>936</v>
      </c>
      <c r="AS65" s="124" t="s">
        <v>936</v>
      </c>
      <c r="AT65" s="124" t="s">
        <v>936</v>
      </c>
      <c r="AU65" s="124" t="s">
        <v>936</v>
      </c>
      <c r="AV65" s="124" t="s">
        <v>936</v>
      </c>
      <c r="AW65" s="124" t="s">
        <v>936</v>
      </c>
      <c r="AX65" s="124" t="s">
        <v>936</v>
      </c>
      <c r="AY65" s="124" t="s">
        <v>936</v>
      </c>
      <c r="AZ65" s="124" t="s">
        <v>936</v>
      </c>
      <c r="BA65" s="124" t="s">
        <v>936</v>
      </c>
      <c r="BB65" s="124" t="s">
        <v>936</v>
      </c>
      <c r="BC65" s="124" t="s">
        <v>936</v>
      </c>
      <c r="BD65" s="124" t="s">
        <v>936</v>
      </c>
      <c r="BE65" s="124" t="s">
        <v>936</v>
      </c>
      <c r="BF65" s="124" t="s">
        <v>936</v>
      </c>
      <c r="BG65" s="124" t="s">
        <v>936</v>
      </c>
      <c r="BH65" s="124" t="s">
        <v>936</v>
      </c>
      <c r="BI65" s="124" t="s">
        <v>936</v>
      </c>
      <c r="BJ65" s="124" t="s">
        <v>936</v>
      </c>
      <c r="BK65" s="124" t="s">
        <v>936</v>
      </c>
      <c r="BL65" s="124" t="s">
        <v>936</v>
      </c>
      <c r="BM65" s="124" t="s">
        <v>936</v>
      </c>
      <c r="BN65" s="124" t="s">
        <v>936</v>
      </c>
      <c r="BO65" s="124" t="s">
        <v>936</v>
      </c>
      <c r="BP65" s="124" t="s">
        <v>936</v>
      </c>
      <c r="BQ65" s="124" t="s">
        <v>936</v>
      </c>
      <c r="BR65" s="124" t="s">
        <v>936</v>
      </c>
      <c r="BS65" s="124" t="s">
        <v>936</v>
      </c>
      <c r="BT65" s="124" t="s">
        <v>936</v>
      </c>
      <c r="BU65" s="124" t="s">
        <v>936</v>
      </c>
      <c r="BV65" s="124" t="s">
        <v>936</v>
      </c>
      <c r="BW65" s="124" t="s">
        <v>936</v>
      </c>
      <c r="BX65" s="124" t="s">
        <v>936</v>
      </c>
      <c r="BY65" s="124" t="s">
        <v>936</v>
      </c>
      <c r="BZ65" s="124" t="s">
        <v>936</v>
      </c>
      <c r="CA65" s="124" t="s">
        <v>936</v>
      </c>
      <c r="CB65" s="124" t="s">
        <v>936</v>
      </c>
      <c r="CC65" s="124" t="s">
        <v>936</v>
      </c>
      <c r="CD65" s="124"/>
    </row>
    <row r="66" spans="1:82" ht="36">
      <c r="A66" s="94" t="s">
        <v>435</v>
      </c>
      <c r="B66" s="123" t="s">
        <v>938</v>
      </c>
      <c r="C66" s="124"/>
      <c r="D66" s="124" t="s">
        <v>936</v>
      </c>
      <c r="E66" s="124" t="s">
        <v>936</v>
      </c>
      <c r="F66" s="124" t="s">
        <v>936</v>
      </c>
      <c r="G66" s="124" t="s">
        <v>936</v>
      </c>
      <c r="H66" s="124" t="s">
        <v>936</v>
      </c>
      <c r="I66" s="124" t="s">
        <v>936</v>
      </c>
      <c r="J66" s="124" t="s">
        <v>936</v>
      </c>
      <c r="K66" s="124" t="s">
        <v>936</v>
      </c>
      <c r="L66" s="124" t="s">
        <v>936</v>
      </c>
      <c r="M66" s="124" t="s">
        <v>936</v>
      </c>
      <c r="N66" s="124" t="s">
        <v>936</v>
      </c>
      <c r="O66" s="124" t="s">
        <v>936</v>
      </c>
      <c r="P66" s="124" t="s">
        <v>936</v>
      </c>
      <c r="Q66" s="124" t="s">
        <v>936</v>
      </c>
      <c r="R66" s="124" t="s">
        <v>936</v>
      </c>
      <c r="S66" s="124" t="s">
        <v>936</v>
      </c>
      <c r="T66" s="124" t="s">
        <v>936</v>
      </c>
      <c r="U66" s="124" t="s">
        <v>936</v>
      </c>
      <c r="V66" s="124" t="s">
        <v>936</v>
      </c>
      <c r="W66" s="124" t="s">
        <v>936</v>
      </c>
      <c r="X66" s="124" t="s">
        <v>936</v>
      </c>
      <c r="Y66" s="124" t="s">
        <v>936</v>
      </c>
      <c r="Z66" s="124" t="s">
        <v>936</v>
      </c>
      <c r="AA66" s="124" t="s">
        <v>936</v>
      </c>
      <c r="AB66" s="124" t="s">
        <v>936</v>
      </c>
      <c r="AC66" s="124" t="s">
        <v>936</v>
      </c>
      <c r="AD66" s="124" t="s">
        <v>936</v>
      </c>
      <c r="AE66" s="124" t="s">
        <v>936</v>
      </c>
      <c r="AF66" s="124" t="s">
        <v>936</v>
      </c>
      <c r="AG66" s="124" t="s">
        <v>936</v>
      </c>
      <c r="AH66" s="124" t="s">
        <v>936</v>
      </c>
      <c r="AI66" s="124" t="s">
        <v>936</v>
      </c>
      <c r="AJ66" s="124" t="s">
        <v>936</v>
      </c>
      <c r="AK66" s="124" t="s">
        <v>936</v>
      </c>
      <c r="AL66" s="124" t="s">
        <v>936</v>
      </c>
      <c r="AM66" s="124" t="s">
        <v>936</v>
      </c>
      <c r="AN66" s="124" t="s">
        <v>936</v>
      </c>
      <c r="AO66" s="124" t="s">
        <v>936</v>
      </c>
      <c r="AP66" s="124" t="s">
        <v>936</v>
      </c>
      <c r="AQ66" s="124" t="s">
        <v>936</v>
      </c>
      <c r="AR66" s="124" t="s">
        <v>936</v>
      </c>
      <c r="AS66" s="124" t="s">
        <v>936</v>
      </c>
      <c r="AT66" s="124" t="s">
        <v>936</v>
      </c>
      <c r="AU66" s="124" t="s">
        <v>936</v>
      </c>
      <c r="AV66" s="124" t="s">
        <v>936</v>
      </c>
      <c r="AW66" s="124" t="s">
        <v>936</v>
      </c>
      <c r="AX66" s="124" t="s">
        <v>936</v>
      </c>
      <c r="AY66" s="124" t="s">
        <v>936</v>
      </c>
      <c r="AZ66" s="124" t="s">
        <v>936</v>
      </c>
      <c r="BA66" s="124" t="s">
        <v>936</v>
      </c>
      <c r="BB66" s="124" t="s">
        <v>936</v>
      </c>
      <c r="BC66" s="124" t="s">
        <v>936</v>
      </c>
      <c r="BD66" s="124" t="s">
        <v>936</v>
      </c>
      <c r="BE66" s="124" t="s">
        <v>936</v>
      </c>
      <c r="BF66" s="124" t="s">
        <v>936</v>
      </c>
      <c r="BG66" s="124" t="s">
        <v>936</v>
      </c>
      <c r="BH66" s="124" t="s">
        <v>936</v>
      </c>
      <c r="BI66" s="124" t="s">
        <v>936</v>
      </c>
      <c r="BJ66" s="124" t="s">
        <v>936</v>
      </c>
      <c r="BK66" s="124" t="s">
        <v>936</v>
      </c>
      <c r="BL66" s="124" t="s">
        <v>936</v>
      </c>
      <c r="BM66" s="124" t="s">
        <v>936</v>
      </c>
      <c r="BN66" s="124" t="s">
        <v>936</v>
      </c>
      <c r="BO66" s="124" t="s">
        <v>936</v>
      </c>
      <c r="BP66" s="124" t="s">
        <v>936</v>
      </c>
      <c r="BQ66" s="124" t="s">
        <v>936</v>
      </c>
      <c r="BR66" s="124" t="s">
        <v>936</v>
      </c>
      <c r="BS66" s="124" t="s">
        <v>936</v>
      </c>
      <c r="BT66" s="124" t="s">
        <v>936</v>
      </c>
      <c r="BU66" s="124" t="s">
        <v>936</v>
      </c>
      <c r="BV66" s="124" t="s">
        <v>936</v>
      </c>
      <c r="BW66" s="124" t="s">
        <v>936</v>
      </c>
      <c r="BX66" s="124" t="s">
        <v>936</v>
      </c>
      <c r="BY66" s="124" t="s">
        <v>936</v>
      </c>
      <c r="BZ66" s="124" t="s">
        <v>936</v>
      </c>
      <c r="CA66" s="124" t="s">
        <v>936</v>
      </c>
      <c r="CB66" s="124" t="s">
        <v>936</v>
      </c>
      <c r="CC66" s="124" t="s">
        <v>936</v>
      </c>
      <c r="CD66" s="124"/>
    </row>
    <row r="67" spans="1:82" ht="36">
      <c r="A67" s="94" t="s">
        <v>433</v>
      </c>
      <c r="B67" s="123" t="s">
        <v>939</v>
      </c>
      <c r="C67" s="124"/>
      <c r="D67" s="124" t="s">
        <v>936</v>
      </c>
      <c r="E67" s="124" t="s">
        <v>936</v>
      </c>
      <c r="F67" s="124" t="s">
        <v>936</v>
      </c>
      <c r="G67" s="124" t="s">
        <v>936</v>
      </c>
      <c r="H67" s="124" t="s">
        <v>936</v>
      </c>
      <c r="I67" s="124" t="s">
        <v>936</v>
      </c>
      <c r="J67" s="124" t="s">
        <v>936</v>
      </c>
      <c r="K67" s="124" t="s">
        <v>936</v>
      </c>
      <c r="L67" s="124" t="s">
        <v>936</v>
      </c>
      <c r="M67" s="124" t="s">
        <v>936</v>
      </c>
      <c r="N67" s="124" t="s">
        <v>936</v>
      </c>
      <c r="O67" s="124" t="s">
        <v>936</v>
      </c>
      <c r="P67" s="124" t="s">
        <v>936</v>
      </c>
      <c r="Q67" s="124" t="s">
        <v>936</v>
      </c>
      <c r="R67" s="124" t="s">
        <v>936</v>
      </c>
      <c r="S67" s="124" t="s">
        <v>936</v>
      </c>
      <c r="T67" s="124" t="s">
        <v>936</v>
      </c>
      <c r="U67" s="124" t="s">
        <v>936</v>
      </c>
      <c r="V67" s="124" t="s">
        <v>936</v>
      </c>
      <c r="W67" s="124" t="s">
        <v>936</v>
      </c>
      <c r="X67" s="124" t="s">
        <v>936</v>
      </c>
      <c r="Y67" s="124" t="s">
        <v>936</v>
      </c>
      <c r="Z67" s="124" t="s">
        <v>936</v>
      </c>
      <c r="AA67" s="124" t="s">
        <v>936</v>
      </c>
      <c r="AB67" s="124" t="s">
        <v>936</v>
      </c>
      <c r="AC67" s="124" t="s">
        <v>936</v>
      </c>
      <c r="AD67" s="124" t="s">
        <v>936</v>
      </c>
      <c r="AE67" s="124" t="s">
        <v>936</v>
      </c>
      <c r="AF67" s="124" t="s">
        <v>936</v>
      </c>
      <c r="AG67" s="124" t="s">
        <v>936</v>
      </c>
      <c r="AH67" s="124" t="s">
        <v>936</v>
      </c>
      <c r="AI67" s="124" t="s">
        <v>936</v>
      </c>
      <c r="AJ67" s="124" t="s">
        <v>936</v>
      </c>
      <c r="AK67" s="124" t="s">
        <v>936</v>
      </c>
      <c r="AL67" s="124" t="s">
        <v>936</v>
      </c>
      <c r="AM67" s="124" t="s">
        <v>936</v>
      </c>
      <c r="AN67" s="124" t="s">
        <v>936</v>
      </c>
      <c r="AO67" s="124" t="s">
        <v>936</v>
      </c>
      <c r="AP67" s="124" t="s">
        <v>936</v>
      </c>
      <c r="AQ67" s="124" t="s">
        <v>936</v>
      </c>
      <c r="AR67" s="124" t="s">
        <v>936</v>
      </c>
      <c r="AS67" s="124" t="s">
        <v>936</v>
      </c>
      <c r="AT67" s="124" t="s">
        <v>936</v>
      </c>
      <c r="AU67" s="124" t="s">
        <v>936</v>
      </c>
      <c r="AV67" s="124" t="s">
        <v>936</v>
      </c>
      <c r="AW67" s="124" t="s">
        <v>936</v>
      </c>
      <c r="AX67" s="124" t="s">
        <v>936</v>
      </c>
      <c r="AY67" s="124" t="s">
        <v>936</v>
      </c>
      <c r="AZ67" s="124" t="s">
        <v>936</v>
      </c>
      <c r="BA67" s="124" t="s">
        <v>936</v>
      </c>
      <c r="BB67" s="124" t="s">
        <v>936</v>
      </c>
      <c r="BC67" s="124" t="s">
        <v>936</v>
      </c>
      <c r="BD67" s="124" t="s">
        <v>936</v>
      </c>
      <c r="BE67" s="124" t="s">
        <v>936</v>
      </c>
      <c r="BF67" s="124" t="s">
        <v>936</v>
      </c>
      <c r="BG67" s="124" t="s">
        <v>936</v>
      </c>
      <c r="BH67" s="124" t="s">
        <v>936</v>
      </c>
      <c r="BI67" s="124" t="s">
        <v>936</v>
      </c>
      <c r="BJ67" s="124" t="s">
        <v>936</v>
      </c>
      <c r="BK67" s="124" t="s">
        <v>936</v>
      </c>
      <c r="BL67" s="124" t="s">
        <v>936</v>
      </c>
      <c r="BM67" s="124" t="s">
        <v>936</v>
      </c>
      <c r="BN67" s="124" t="s">
        <v>936</v>
      </c>
      <c r="BO67" s="124" t="s">
        <v>936</v>
      </c>
      <c r="BP67" s="124" t="s">
        <v>936</v>
      </c>
      <c r="BQ67" s="124" t="s">
        <v>936</v>
      </c>
      <c r="BR67" s="124" t="s">
        <v>936</v>
      </c>
      <c r="BS67" s="124" t="s">
        <v>936</v>
      </c>
      <c r="BT67" s="124" t="s">
        <v>936</v>
      </c>
      <c r="BU67" s="124" t="s">
        <v>936</v>
      </c>
      <c r="BV67" s="124" t="s">
        <v>936</v>
      </c>
      <c r="BW67" s="124" t="s">
        <v>936</v>
      </c>
      <c r="BX67" s="124" t="s">
        <v>936</v>
      </c>
      <c r="BY67" s="124" t="s">
        <v>936</v>
      </c>
      <c r="BZ67" s="124" t="s">
        <v>936</v>
      </c>
      <c r="CA67" s="124" t="s">
        <v>936</v>
      </c>
      <c r="CB67" s="124" t="s">
        <v>936</v>
      </c>
      <c r="CC67" s="124" t="s">
        <v>936</v>
      </c>
      <c r="CD67" s="124"/>
    </row>
    <row r="68" spans="1:82" ht="36">
      <c r="A68" s="94" t="s">
        <v>431</v>
      </c>
      <c r="B68" s="123" t="s">
        <v>940</v>
      </c>
      <c r="C68" s="124"/>
      <c r="D68" s="124" t="s">
        <v>936</v>
      </c>
      <c r="E68" s="124" t="s">
        <v>936</v>
      </c>
      <c r="F68" s="124" t="s">
        <v>936</v>
      </c>
      <c r="G68" s="124" t="s">
        <v>936</v>
      </c>
      <c r="H68" s="124" t="s">
        <v>936</v>
      </c>
      <c r="I68" s="124" t="s">
        <v>936</v>
      </c>
      <c r="J68" s="124" t="s">
        <v>936</v>
      </c>
      <c r="K68" s="124" t="s">
        <v>936</v>
      </c>
      <c r="L68" s="124" t="s">
        <v>936</v>
      </c>
      <c r="M68" s="124" t="s">
        <v>936</v>
      </c>
      <c r="N68" s="124" t="s">
        <v>936</v>
      </c>
      <c r="O68" s="124" t="s">
        <v>936</v>
      </c>
      <c r="P68" s="124" t="s">
        <v>936</v>
      </c>
      <c r="Q68" s="124" t="s">
        <v>936</v>
      </c>
      <c r="R68" s="124" t="s">
        <v>936</v>
      </c>
      <c r="S68" s="124" t="s">
        <v>936</v>
      </c>
      <c r="T68" s="124" t="s">
        <v>936</v>
      </c>
      <c r="U68" s="124" t="s">
        <v>936</v>
      </c>
      <c r="V68" s="124" t="s">
        <v>936</v>
      </c>
      <c r="W68" s="124" t="s">
        <v>936</v>
      </c>
      <c r="X68" s="124" t="s">
        <v>936</v>
      </c>
      <c r="Y68" s="124" t="s">
        <v>936</v>
      </c>
      <c r="Z68" s="124" t="s">
        <v>936</v>
      </c>
      <c r="AA68" s="124" t="s">
        <v>936</v>
      </c>
      <c r="AB68" s="124" t="s">
        <v>936</v>
      </c>
      <c r="AC68" s="124" t="s">
        <v>936</v>
      </c>
      <c r="AD68" s="124" t="s">
        <v>936</v>
      </c>
      <c r="AE68" s="124" t="s">
        <v>936</v>
      </c>
      <c r="AF68" s="124" t="s">
        <v>936</v>
      </c>
      <c r="AG68" s="124" t="s">
        <v>936</v>
      </c>
      <c r="AH68" s="124" t="s">
        <v>936</v>
      </c>
      <c r="AI68" s="124" t="s">
        <v>936</v>
      </c>
      <c r="AJ68" s="124" t="s">
        <v>936</v>
      </c>
      <c r="AK68" s="124" t="s">
        <v>936</v>
      </c>
      <c r="AL68" s="124" t="s">
        <v>936</v>
      </c>
      <c r="AM68" s="124" t="s">
        <v>936</v>
      </c>
      <c r="AN68" s="124" t="s">
        <v>936</v>
      </c>
      <c r="AO68" s="124" t="s">
        <v>936</v>
      </c>
      <c r="AP68" s="124" t="s">
        <v>936</v>
      </c>
      <c r="AQ68" s="124" t="s">
        <v>936</v>
      </c>
      <c r="AR68" s="124" t="s">
        <v>936</v>
      </c>
      <c r="AS68" s="124" t="s">
        <v>936</v>
      </c>
      <c r="AT68" s="124" t="s">
        <v>936</v>
      </c>
      <c r="AU68" s="124" t="s">
        <v>936</v>
      </c>
      <c r="AV68" s="124" t="s">
        <v>936</v>
      </c>
      <c r="AW68" s="124" t="s">
        <v>936</v>
      </c>
      <c r="AX68" s="124" t="s">
        <v>936</v>
      </c>
      <c r="AY68" s="124" t="s">
        <v>936</v>
      </c>
      <c r="AZ68" s="124" t="s">
        <v>936</v>
      </c>
      <c r="BA68" s="124" t="s">
        <v>936</v>
      </c>
      <c r="BB68" s="124" t="s">
        <v>936</v>
      </c>
      <c r="BC68" s="124" t="s">
        <v>936</v>
      </c>
      <c r="BD68" s="124" t="s">
        <v>936</v>
      </c>
      <c r="BE68" s="124" t="s">
        <v>936</v>
      </c>
      <c r="BF68" s="124" t="s">
        <v>936</v>
      </c>
      <c r="BG68" s="124" t="s">
        <v>936</v>
      </c>
      <c r="BH68" s="124" t="s">
        <v>936</v>
      </c>
      <c r="BI68" s="124" t="s">
        <v>936</v>
      </c>
      <c r="BJ68" s="124" t="s">
        <v>936</v>
      </c>
      <c r="BK68" s="124" t="s">
        <v>936</v>
      </c>
      <c r="BL68" s="124" t="s">
        <v>936</v>
      </c>
      <c r="BM68" s="124" t="s">
        <v>936</v>
      </c>
      <c r="BN68" s="124" t="s">
        <v>936</v>
      </c>
      <c r="BO68" s="124" t="s">
        <v>936</v>
      </c>
      <c r="BP68" s="124" t="s">
        <v>936</v>
      </c>
      <c r="BQ68" s="124" t="s">
        <v>936</v>
      </c>
      <c r="BR68" s="124" t="s">
        <v>936</v>
      </c>
      <c r="BS68" s="124" t="s">
        <v>936</v>
      </c>
      <c r="BT68" s="124" t="s">
        <v>936</v>
      </c>
      <c r="BU68" s="124" t="s">
        <v>936</v>
      </c>
      <c r="BV68" s="124" t="s">
        <v>936</v>
      </c>
      <c r="BW68" s="124" t="s">
        <v>936</v>
      </c>
      <c r="BX68" s="124" t="s">
        <v>936</v>
      </c>
      <c r="BY68" s="124" t="s">
        <v>936</v>
      </c>
      <c r="BZ68" s="124" t="s">
        <v>936</v>
      </c>
      <c r="CA68" s="124" t="s">
        <v>936</v>
      </c>
      <c r="CB68" s="124" t="s">
        <v>936</v>
      </c>
      <c r="CC68" s="124" t="s">
        <v>936</v>
      </c>
      <c r="CD68" s="124"/>
    </row>
    <row r="69" spans="1:82" ht="36">
      <c r="A69" s="94" t="s">
        <v>429</v>
      </c>
      <c r="B69" s="123" t="s">
        <v>941</v>
      </c>
      <c r="C69" s="124"/>
      <c r="D69" s="124" t="s">
        <v>936</v>
      </c>
      <c r="E69" s="124" t="s">
        <v>936</v>
      </c>
      <c r="F69" s="124" t="s">
        <v>936</v>
      </c>
      <c r="G69" s="124" t="s">
        <v>936</v>
      </c>
      <c r="H69" s="124" t="s">
        <v>936</v>
      </c>
      <c r="I69" s="124" t="s">
        <v>936</v>
      </c>
      <c r="J69" s="124" t="s">
        <v>936</v>
      </c>
      <c r="K69" s="124" t="s">
        <v>936</v>
      </c>
      <c r="L69" s="124" t="s">
        <v>936</v>
      </c>
      <c r="M69" s="124" t="s">
        <v>936</v>
      </c>
      <c r="N69" s="124" t="s">
        <v>936</v>
      </c>
      <c r="O69" s="124" t="s">
        <v>936</v>
      </c>
      <c r="P69" s="124" t="s">
        <v>936</v>
      </c>
      <c r="Q69" s="124" t="s">
        <v>936</v>
      </c>
      <c r="R69" s="124" t="s">
        <v>936</v>
      </c>
      <c r="S69" s="124" t="s">
        <v>936</v>
      </c>
      <c r="T69" s="124" t="s">
        <v>936</v>
      </c>
      <c r="U69" s="124" t="s">
        <v>936</v>
      </c>
      <c r="V69" s="124" t="s">
        <v>936</v>
      </c>
      <c r="W69" s="124" t="s">
        <v>936</v>
      </c>
      <c r="X69" s="124" t="s">
        <v>936</v>
      </c>
      <c r="Y69" s="124" t="s">
        <v>936</v>
      </c>
      <c r="Z69" s="124" t="s">
        <v>936</v>
      </c>
      <c r="AA69" s="124" t="s">
        <v>936</v>
      </c>
      <c r="AB69" s="124" t="s">
        <v>936</v>
      </c>
      <c r="AC69" s="124" t="s">
        <v>936</v>
      </c>
      <c r="AD69" s="124" t="s">
        <v>936</v>
      </c>
      <c r="AE69" s="124" t="s">
        <v>936</v>
      </c>
      <c r="AF69" s="124" t="s">
        <v>936</v>
      </c>
      <c r="AG69" s="124" t="s">
        <v>936</v>
      </c>
      <c r="AH69" s="124" t="s">
        <v>936</v>
      </c>
      <c r="AI69" s="124" t="s">
        <v>936</v>
      </c>
      <c r="AJ69" s="124" t="s">
        <v>936</v>
      </c>
      <c r="AK69" s="124" t="s">
        <v>936</v>
      </c>
      <c r="AL69" s="124" t="s">
        <v>936</v>
      </c>
      <c r="AM69" s="124" t="s">
        <v>936</v>
      </c>
      <c r="AN69" s="124" t="s">
        <v>936</v>
      </c>
      <c r="AO69" s="124" t="s">
        <v>936</v>
      </c>
      <c r="AP69" s="124" t="s">
        <v>936</v>
      </c>
      <c r="AQ69" s="124" t="s">
        <v>936</v>
      </c>
      <c r="AR69" s="124" t="s">
        <v>936</v>
      </c>
      <c r="AS69" s="124" t="s">
        <v>936</v>
      </c>
      <c r="AT69" s="124" t="s">
        <v>936</v>
      </c>
      <c r="AU69" s="124" t="s">
        <v>936</v>
      </c>
      <c r="AV69" s="124" t="s">
        <v>936</v>
      </c>
      <c r="AW69" s="124" t="s">
        <v>936</v>
      </c>
      <c r="AX69" s="124" t="s">
        <v>936</v>
      </c>
      <c r="AY69" s="124" t="s">
        <v>936</v>
      </c>
      <c r="AZ69" s="124" t="s">
        <v>936</v>
      </c>
      <c r="BA69" s="124" t="s">
        <v>936</v>
      </c>
      <c r="BB69" s="124" t="s">
        <v>936</v>
      </c>
      <c r="BC69" s="124" t="s">
        <v>936</v>
      </c>
      <c r="BD69" s="124" t="s">
        <v>936</v>
      </c>
      <c r="BE69" s="124" t="s">
        <v>936</v>
      </c>
      <c r="BF69" s="124" t="s">
        <v>936</v>
      </c>
      <c r="BG69" s="124" t="s">
        <v>936</v>
      </c>
      <c r="BH69" s="124" t="s">
        <v>936</v>
      </c>
      <c r="BI69" s="124" t="s">
        <v>936</v>
      </c>
      <c r="BJ69" s="124" t="s">
        <v>936</v>
      </c>
      <c r="BK69" s="124" t="s">
        <v>936</v>
      </c>
      <c r="BL69" s="124" t="s">
        <v>936</v>
      </c>
      <c r="BM69" s="124" t="s">
        <v>936</v>
      </c>
      <c r="BN69" s="124" t="s">
        <v>936</v>
      </c>
      <c r="BO69" s="124" t="s">
        <v>936</v>
      </c>
      <c r="BP69" s="124" t="s">
        <v>936</v>
      </c>
      <c r="BQ69" s="124" t="s">
        <v>936</v>
      </c>
      <c r="BR69" s="124" t="s">
        <v>936</v>
      </c>
      <c r="BS69" s="124" t="s">
        <v>936</v>
      </c>
      <c r="BT69" s="124" t="s">
        <v>936</v>
      </c>
      <c r="BU69" s="124" t="s">
        <v>936</v>
      </c>
      <c r="BV69" s="124" t="s">
        <v>936</v>
      </c>
      <c r="BW69" s="124" t="s">
        <v>936</v>
      </c>
      <c r="BX69" s="124" t="s">
        <v>936</v>
      </c>
      <c r="BY69" s="124" t="s">
        <v>936</v>
      </c>
      <c r="BZ69" s="124" t="s">
        <v>936</v>
      </c>
      <c r="CA69" s="124" t="s">
        <v>936</v>
      </c>
      <c r="CB69" s="124" t="s">
        <v>936</v>
      </c>
      <c r="CC69" s="124" t="s">
        <v>936</v>
      </c>
      <c r="CD69" s="124"/>
    </row>
    <row r="70" spans="1:82" ht="36">
      <c r="A70" s="94" t="s">
        <v>942</v>
      </c>
      <c r="B70" s="123" t="s">
        <v>943</v>
      </c>
      <c r="C70" s="124"/>
      <c r="D70" s="124" t="s">
        <v>936</v>
      </c>
      <c r="E70" s="124" t="s">
        <v>936</v>
      </c>
      <c r="F70" s="124" t="s">
        <v>936</v>
      </c>
      <c r="G70" s="124" t="s">
        <v>936</v>
      </c>
      <c r="H70" s="124" t="s">
        <v>936</v>
      </c>
      <c r="I70" s="124" t="s">
        <v>936</v>
      </c>
      <c r="J70" s="124" t="s">
        <v>936</v>
      </c>
      <c r="K70" s="124" t="s">
        <v>936</v>
      </c>
      <c r="L70" s="124" t="s">
        <v>936</v>
      </c>
      <c r="M70" s="124" t="s">
        <v>936</v>
      </c>
      <c r="N70" s="124" t="s">
        <v>936</v>
      </c>
      <c r="O70" s="124" t="s">
        <v>936</v>
      </c>
      <c r="P70" s="124" t="s">
        <v>936</v>
      </c>
      <c r="Q70" s="124" t="s">
        <v>936</v>
      </c>
      <c r="R70" s="124" t="s">
        <v>936</v>
      </c>
      <c r="S70" s="124" t="s">
        <v>936</v>
      </c>
      <c r="T70" s="124" t="s">
        <v>936</v>
      </c>
      <c r="U70" s="124" t="s">
        <v>936</v>
      </c>
      <c r="V70" s="124" t="s">
        <v>936</v>
      </c>
      <c r="W70" s="124" t="s">
        <v>936</v>
      </c>
      <c r="X70" s="124" t="s">
        <v>936</v>
      </c>
      <c r="Y70" s="124" t="s">
        <v>936</v>
      </c>
      <c r="Z70" s="124" t="s">
        <v>936</v>
      </c>
      <c r="AA70" s="124" t="s">
        <v>936</v>
      </c>
      <c r="AB70" s="124" t="s">
        <v>936</v>
      </c>
      <c r="AC70" s="124" t="s">
        <v>936</v>
      </c>
      <c r="AD70" s="124" t="s">
        <v>936</v>
      </c>
      <c r="AE70" s="124" t="s">
        <v>936</v>
      </c>
      <c r="AF70" s="124" t="s">
        <v>936</v>
      </c>
      <c r="AG70" s="124" t="s">
        <v>936</v>
      </c>
      <c r="AH70" s="124" t="s">
        <v>936</v>
      </c>
      <c r="AI70" s="124" t="s">
        <v>936</v>
      </c>
      <c r="AJ70" s="124" t="s">
        <v>936</v>
      </c>
      <c r="AK70" s="124" t="s">
        <v>936</v>
      </c>
      <c r="AL70" s="124" t="s">
        <v>936</v>
      </c>
      <c r="AM70" s="124" t="s">
        <v>936</v>
      </c>
      <c r="AN70" s="124" t="s">
        <v>936</v>
      </c>
      <c r="AO70" s="124" t="s">
        <v>936</v>
      </c>
      <c r="AP70" s="124" t="s">
        <v>936</v>
      </c>
      <c r="AQ70" s="124" t="s">
        <v>936</v>
      </c>
      <c r="AR70" s="124" t="s">
        <v>936</v>
      </c>
      <c r="AS70" s="124" t="s">
        <v>936</v>
      </c>
      <c r="AT70" s="124" t="s">
        <v>936</v>
      </c>
      <c r="AU70" s="124" t="s">
        <v>936</v>
      </c>
      <c r="AV70" s="124" t="s">
        <v>936</v>
      </c>
      <c r="AW70" s="124" t="s">
        <v>936</v>
      </c>
      <c r="AX70" s="124" t="s">
        <v>936</v>
      </c>
      <c r="AY70" s="124" t="s">
        <v>936</v>
      </c>
      <c r="AZ70" s="124" t="s">
        <v>936</v>
      </c>
      <c r="BA70" s="124" t="s">
        <v>936</v>
      </c>
      <c r="BB70" s="124" t="s">
        <v>936</v>
      </c>
      <c r="BC70" s="124" t="s">
        <v>936</v>
      </c>
      <c r="BD70" s="124" t="s">
        <v>936</v>
      </c>
      <c r="BE70" s="124" t="s">
        <v>936</v>
      </c>
      <c r="BF70" s="124" t="s">
        <v>936</v>
      </c>
      <c r="BG70" s="124" t="s">
        <v>936</v>
      </c>
      <c r="BH70" s="124" t="s">
        <v>936</v>
      </c>
      <c r="BI70" s="124" t="s">
        <v>936</v>
      </c>
      <c r="BJ70" s="124" t="s">
        <v>936</v>
      </c>
      <c r="BK70" s="124" t="s">
        <v>936</v>
      </c>
      <c r="BL70" s="124" t="s">
        <v>936</v>
      </c>
      <c r="BM70" s="124" t="s">
        <v>936</v>
      </c>
      <c r="BN70" s="124" t="s">
        <v>936</v>
      </c>
      <c r="BO70" s="124" t="s">
        <v>936</v>
      </c>
      <c r="BP70" s="124" t="s">
        <v>936</v>
      </c>
      <c r="BQ70" s="124" t="s">
        <v>936</v>
      </c>
      <c r="BR70" s="124" t="s">
        <v>936</v>
      </c>
      <c r="BS70" s="124" t="s">
        <v>936</v>
      </c>
      <c r="BT70" s="124" t="s">
        <v>936</v>
      </c>
      <c r="BU70" s="124" t="s">
        <v>936</v>
      </c>
      <c r="BV70" s="124" t="s">
        <v>936</v>
      </c>
      <c r="BW70" s="124" t="s">
        <v>936</v>
      </c>
      <c r="BX70" s="124" t="s">
        <v>936</v>
      </c>
      <c r="BY70" s="124" t="s">
        <v>936</v>
      </c>
      <c r="BZ70" s="124" t="s">
        <v>936</v>
      </c>
      <c r="CA70" s="124" t="s">
        <v>936</v>
      </c>
      <c r="CB70" s="124" t="s">
        <v>936</v>
      </c>
      <c r="CC70" s="124" t="s">
        <v>936</v>
      </c>
      <c r="CD70" s="124"/>
    </row>
    <row r="71" spans="1:82" ht="36">
      <c r="A71" s="94" t="s">
        <v>944</v>
      </c>
      <c r="B71" s="123" t="s">
        <v>945</v>
      </c>
      <c r="C71" s="124"/>
      <c r="D71" s="124" t="s">
        <v>936</v>
      </c>
      <c r="E71" s="124" t="s">
        <v>936</v>
      </c>
      <c r="F71" s="124" t="s">
        <v>936</v>
      </c>
      <c r="G71" s="124" t="s">
        <v>936</v>
      </c>
      <c r="H71" s="124" t="s">
        <v>936</v>
      </c>
      <c r="I71" s="124" t="s">
        <v>936</v>
      </c>
      <c r="J71" s="124" t="s">
        <v>936</v>
      </c>
      <c r="K71" s="124" t="s">
        <v>936</v>
      </c>
      <c r="L71" s="124" t="s">
        <v>936</v>
      </c>
      <c r="M71" s="124" t="s">
        <v>936</v>
      </c>
      <c r="N71" s="124" t="s">
        <v>936</v>
      </c>
      <c r="O71" s="124" t="s">
        <v>936</v>
      </c>
      <c r="P71" s="124" t="s">
        <v>936</v>
      </c>
      <c r="Q71" s="124" t="s">
        <v>936</v>
      </c>
      <c r="R71" s="124" t="s">
        <v>936</v>
      </c>
      <c r="S71" s="124" t="s">
        <v>936</v>
      </c>
      <c r="T71" s="124" t="s">
        <v>936</v>
      </c>
      <c r="U71" s="124" t="s">
        <v>936</v>
      </c>
      <c r="V71" s="124" t="s">
        <v>936</v>
      </c>
      <c r="W71" s="124" t="s">
        <v>936</v>
      </c>
      <c r="X71" s="124" t="s">
        <v>936</v>
      </c>
      <c r="Y71" s="124" t="s">
        <v>936</v>
      </c>
      <c r="Z71" s="124" t="s">
        <v>936</v>
      </c>
      <c r="AA71" s="124" t="s">
        <v>936</v>
      </c>
      <c r="AB71" s="124" t="s">
        <v>936</v>
      </c>
      <c r="AC71" s="124" t="s">
        <v>936</v>
      </c>
      <c r="AD71" s="124" t="s">
        <v>936</v>
      </c>
      <c r="AE71" s="124" t="s">
        <v>936</v>
      </c>
      <c r="AF71" s="124" t="s">
        <v>936</v>
      </c>
      <c r="AG71" s="124" t="s">
        <v>936</v>
      </c>
      <c r="AH71" s="124" t="s">
        <v>936</v>
      </c>
      <c r="AI71" s="124" t="s">
        <v>936</v>
      </c>
      <c r="AJ71" s="124" t="s">
        <v>936</v>
      </c>
      <c r="AK71" s="124" t="s">
        <v>936</v>
      </c>
      <c r="AL71" s="124" t="s">
        <v>936</v>
      </c>
      <c r="AM71" s="124" t="s">
        <v>936</v>
      </c>
      <c r="AN71" s="124" t="s">
        <v>936</v>
      </c>
      <c r="AO71" s="124" t="s">
        <v>936</v>
      </c>
      <c r="AP71" s="124" t="s">
        <v>936</v>
      </c>
      <c r="AQ71" s="124" t="s">
        <v>936</v>
      </c>
      <c r="AR71" s="124" t="s">
        <v>936</v>
      </c>
      <c r="AS71" s="124" t="s">
        <v>936</v>
      </c>
      <c r="AT71" s="124" t="s">
        <v>936</v>
      </c>
      <c r="AU71" s="124" t="s">
        <v>936</v>
      </c>
      <c r="AV71" s="124" t="s">
        <v>936</v>
      </c>
      <c r="AW71" s="124" t="s">
        <v>936</v>
      </c>
      <c r="AX71" s="124" t="s">
        <v>936</v>
      </c>
      <c r="AY71" s="124" t="s">
        <v>936</v>
      </c>
      <c r="AZ71" s="124" t="s">
        <v>936</v>
      </c>
      <c r="BA71" s="124" t="s">
        <v>936</v>
      </c>
      <c r="BB71" s="124" t="s">
        <v>936</v>
      </c>
      <c r="BC71" s="124" t="s">
        <v>936</v>
      </c>
      <c r="BD71" s="124" t="s">
        <v>936</v>
      </c>
      <c r="BE71" s="124" t="s">
        <v>936</v>
      </c>
      <c r="BF71" s="124" t="s">
        <v>936</v>
      </c>
      <c r="BG71" s="124" t="s">
        <v>936</v>
      </c>
      <c r="BH71" s="124" t="s">
        <v>936</v>
      </c>
      <c r="BI71" s="124" t="s">
        <v>936</v>
      </c>
      <c r="BJ71" s="124" t="s">
        <v>936</v>
      </c>
      <c r="BK71" s="124" t="s">
        <v>936</v>
      </c>
      <c r="BL71" s="124" t="s">
        <v>936</v>
      </c>
      <c r="BM71" s="124" t="s">
        <v>936</v>
      </c>
      <c r="BN71" s="124" t="s">
        <v>936</v>
      </c>
      <c r="BO71" s="124" t="s">
        <v>936</v>
      </c>
      <c r="BP71" s="124" t="s">
        <v>936</v>
      </c>
      <c r="BQ71" s="124" t="s">
        <v>936</v>
      </c>
      <c r="BR71" s="124" t="s">
        <v>936</v>
      </c>
      <c r="BS71" s="124" t="s">
        <v>936</v>
      </c>
      <c r="BT71" s="124" t="s">
        <v>936</v>
      </c>
      <c r="BU71" s="124" t="s">
        <v>936</v>
      </c>
      <c r="BV71" s="124" t="s">
        <v>936</v>
      </c>
      <c r="BW71" s="124" t="s">
        <v>936</v>
      </c>
      <c r="BX71" s="124" t="s">
        <v>936</v>
      </c>
      <c r="BY71" s="124" t="s">
        <v>936</v>
      </c>
      <c r="BZ71" s="124" t="s">
        <v>936</v>
      </c>
      <c r="CA71" s="124" t="s">
        <v>936</v>
      </c>
      <c r="CB71" s="124" t="s">
        <v>936</v>
      </c>
      <c r="CC71" s="124" t="s">
        <v>936</v>
      </c>
      <c r="CD71" s="124"/>
    </row>
    <row r="72" spans="1:82" ht="24">
      <c r="A72" s="94" t="s">
        <v>946</v>
      </c>
      <c r="B72" s="123" t="s">
        <v>947</v>
      </c>
      <c r="C72" s="124"/>
      <c r="D72" s="124" t="s">
        <v>936</v>
      </c>
      <c r="E72" s="124" t="s">
        <v>936</v>
      </c>
      <c r="F72" s="124" t="s">
        <v>936</v>
      </c>
      <c r="G72" s="124" t="s">
        <v>936</v>
      </c>
      <c r="H72" s="124" t="s">
        <v>936</v>
      </c>
      <c r="I72" s="124" t="s">
        <v>936</v>
      </c>
      <c r="J72" s="124" t="s">
        <v>936</v>
      </c>
      <c r="K72" s="124" t="s">
        <v>936</v>
      </c>
      <c r="L72" s="124" t="s">
        <v>936</v>
      </c>
      <c r="M72" s="124" t="s">
        <v>936</v>
      </c>
      <c r="N72" s="124" t="s">
        <v>936</v>
      </c>
      <c r="O72" s="124" t="s">
        <v>936</v>
      </c>
      <c r="P72" s="124" t="s">
        <v>936</v>
      </c>
      <c r="Q72" s="124" t="s">
        <v>936</v>
      </c>
      <c r="R72" s="124" t="s">
        <v>936</v>
      </c>
      <c r="S72" s="124" t="s">
        <v>936</v>
      </c>
      <c r="T72" s="124" t="s">
        <v>936</v>
      </c>
      <c r="U72" s="124" t="s">
        <v>936</v>
      </c>
      <c r="V72" s="124" t="s">
        <v>936</v>
      </c>
      <c r="W72" s="124" t="s">
        <v>936</v>
      </c>
      <c r="X72" s="124" t="s">
        <v>936</v>
      </c>
      <c r="Y72" s="124" t="s">
        <v>936</v>
      </c>
      <c r="Z72" s="124" t="s">
        <v>936</v>
      </c>
      <c r="AA72" s="124" t="s">
        <v>936</v>
      </c>
      <c r="AB72" s="124" t="s">
        <v>936</v>
      </c>
      <c r="AC72" s="124" t="s">
        <v>936</v>
      </c>
      <c r="AD72" s="124" t="s">
        <v>936</v>
      </c>
      <c r="AE72" s="124" t="s">
        <v>936</v>
      </c>
      <c r="AF72" s="124" t="s">
        <v>936</v>
      </c>
      <c r="AG72" s="124" t="s">
        <v>936</v>
      </c>
      <c r="AH72" s="124" t="s">
        <v>936</v>
      </c>
      <c r="AI72" s="124" t="s">
        <v>936</v>
      </c>
      <c r="AJ72" s="124" t="s">
        <v>936</v>
      </c>
      <c r="AK72" s="124" t="s">
        <v>936</v>
      </c>
      <c r="AL72" s="124" t="s">
        <v>936</v>
      </c>
      <c r="AM72" s="124" t="s">
        <v>936</v>
      </c>
      <c r="AN72" s="124" t="s">
        <v>936</v>
      </c>
      <c r="AO72" s="124" t="s">
        <v>936</v>
      </c>
      <c r="AP72" s="124" t="s">
        <v>936</v>
      </c>
      <c r="AQ72" s="124" t="s">
        <v>936</v>
      </c>
      <c r="AR72" s="124" t="s">
        <v>936</v>
      </c>
      <c r="AS72" s="124" t="s">
        <v>936</v>
      </c>
      <c r="AT72" s="124" t="s">
        <v>936</v>
      </c>
      <c r="AU72" s="124" t="s">
        <v>936</v>
      </c>
      <c r="AV72" s="124" t="s">
        <v>936</v>
      </c>
      <c r="AW72" s="124" t="s">
        <v>936</v>
      </c>
      <c r="AX72" s="124" t="s">
        <v>936</v>
      </c>
      <c r="AY72" s="124" t="s">
        <v>936</v>
      </c>
      <c r="AZ72" s="124" t="s">
        <v>936</v>
      </c>
      <c r="BA72" s="124" t="s">
        <v>936</v>
      </c>
      <c r="BB72" s="124" t="s">
        <v>936</v>
      </c>
      <c r="BC72" s="124" t="s">
        <v>936</v>
      </c>
      <c r="BD72" s="124" t="s">
        <v>936</v>
      </c>
      <c r="BE72" s="124" t="s">
        <v>936</v>
      </c>
      <c r="BF72" s="124" t="s">
        <v>936</v>
      </c>
      <c r="BG72" s="124" t="s">
        <v>936</v>
      </c>
      <c r="BH72" s="124" t="s">
        <v>936</v>
      </c>
      <c r="BI72" s="124" t="s">
        <v>936</v>
      </c>
      <c r="BJ72" s="124" t="s">
        <v>936</v>
      </c>
      <c r="BK72" s="124" t="s">
        <v>936</v>
      </c>
      <c r="BL72" s="124" t="s">
        <v>936</v>
      </c>
      <c r="BM72" s="124" t="s">
        <v>936</v>
      </c>
      <c r="BN72" s="124" t="s">
        <v>936</v>
      </c>
      <c r="BO72" s="124" t="s">
        <v>936</v>
      </c>
      <c r="BP72" s="124" t="s">
        <v>936</v>
      </c>
      <c r="BQ72" s="124" t="s">
        <v>936</v>
      </c>
      <c r="BR72" s="124" t="s">
        <v>936</v>
      </c>
      <c r="BS72" s="124" t="s">
        <v>936</v>
      </c>
      <c r="BT72" s="124" t="s">
        <v>936</v>
      </c>
      <c r="BU72" s="124" t="s">
        <v>936</v>
      </c>
      <c r="BV72" s="124" t="s">
        <v>936</v>
      </c>
      <c r="BW72" s="124" t="s">
        <v>936</v>
      </c>
      <c r="BX72" s="124" t="s">
        <v>936</v>
      </c>
      <c r="BY72" s="124" t="s">
        <v>936</v>
      </c>
      <c r="BZ72" s="124" t="s">
        <v>936</v>
      </c>
      <c r="CA72" s="124" t="s">
        <v>936</v>
      </c>
      <c r="CB72" s="124" t="s">
        <v>936</v>
      </c>
      <c r="CC72" s="124" t="s">
        <v>936</v>
      </c>
      <c r="CD72" s="124"/>
    </row>
    <row r="73" spans="1:82" ht="36">
      <c r="A73" s="94" t="s">
        <v>948</v>
      </c>
      <c r="B73" s="123" t="s">
        <v>949</v>
      </c>
      <c r="C73" s="124"/>
      <c r="D73" s="124" t="s">
        <v>936</v>
      </c>
      <c r="E73" s="124" t="s">
        <v>936</v>
      </c>
      <c r="F73" s="124" t="s">
        <v>936</v>
      </c>
      <c r="G73" s="124" t="s">
        <v>936</v>
      </c>
      <c r="H73" s="124" t="s">
        <v>936</v>
      </c>
      <c r="I73" s="124" t="s">
        <v>936</v>
      </c>
      <c r="J73" s="124" t="s">
        <v>936</v>
      </c>
      <c r="K73" s="124" t="s">
        <v>936</v>
      </c>
      <c r="L73" s="124" t="s">
        <v>936</v>
      </c>
      <c r="M73" s="124" t="s">
        <v>936</v>
      </c>
      <c r="N73" s="124" t="s">
        <v>936</v>
      </c>
      <c r="O73" s="124" t="s">
        <v>936</v>
      </c>
      <c r="P73" s="124" t="s">
        <v>936</v>
      </c>
      <c r="Q73" s="124" t="s">
        <v>936</v>
      </c>
      <c r="R73" s="124" t="s">
        <v>936</v>
      </c>
      <c r="S73" s="124" t="s">
        <v>936</v>
      </c>
      <c r="T73" s="124" t="s">
        <v>936</v>
      </c>
      <c r="U73" s="124" t="s">
        <v>936</v>
      </c>
      <c r="V73" s="124" t="s">
        <v>936</v>
      </c>
      <c r="W73" s="124" t="s">
        <v>936</v>
      </c>
      <c r="X73" s="124" t="s">
        <v>936</v>
      </c>
      <c r="Y73" s="124" t="s">
        <v>936</v>
      </c>
      <c r="Z73" s="124" t="s">
        <v>936</v>
      </c>
      <c r="AA73" s="124" t="s">
        <v>936</v>
      </c>
      <c r="AB73" s="124" t="s">
        <v>936</v>
      </c>
      <c r="AC73" s="124" t="s">
        <v>936</v>
      </c>
      <c r="AD73" s="124" t="s">
        <v>936</v>
      </c>
      <c r="AE73" s="124" t="s">
        <v>936</v>
      </c>
      <c r="AF73" s="124" t="s">
        <v>936</v>
      </c>
      <c r="AG73" s="124" t="s">
        <v>936</v>
      </c>
      <c r="AH73" s="124" t="s">
        <v>936</v>
      </c>
      <c r="AI73" s="124" t="s">
        <v>936</v>
      </c>
      <c r="AJ73" s="124" t="s">
        <v>936</v>
      </c>
      <c r="AK73" s="124" t="s">
        <v>936</v>
      </c>
      <c r="AL73" s="124" t="s">
        <v>936</v>
      </c>
      <c r="AM73" s="124" t="s">
        <v>936</v>
      </c>
      <c r="AN73" s="124" t="s">
        <v>936</v>
      </c>
      <c r="AO73" s="124" t="s">
        <v>936</v>
      </c>
      <c r="AP73" s="124" t="s">
        <v>936</v>
      </c>
      <c r="AQ73" s="124" t="s">
        <v>936</v>
      </c>
      <c r="AR73" s="124" t="s">
        <v>936</v>
      </c>
      <c r="AS73" s="124" t="s">
        <v>936</v>
      </c>
      <c r="AT73" s="124" t="s">
        <v>936</v>
      </c>
      <c r="AU73" s="124" t="s">
        <v>936</v>
      </c>
      <c r="AV73" s="124" t="s">
        <v>936</v>
      </c>
      <c r="AW73" s="124" t="s">
        <v>936</v>
      </c>
      <c r="AX73" s="124" t="s">
        <v>936</v>
      </c>
      <c r="AY73" s="124" t="s">
        <v>936</v>
      </c>
      <c r="AZ73" s="124" t="s">
        <v>936</v>
      </c>
      <c r="BA73" s="124" t="s">
        <v>936</v>
      </c>
      <c r="BB73" s="124" t="s">
        <v>936</v>
      </c>
      <c r="BC73" s="124" t="s">
        <v>936</v>
      </c>
      <c r="BD73" s="124" t="s">
        <v>936</v>
      </c>
      <c r="BE73" s="124" t="s">
        <v>936</v>
      </c>
      <c r="BF73" s="124" t="s">
        <v>936</v>
      </c>
      <c r="BG73" s="124" t="s">
        <v>936</v>
      </c>
      <c r="BH73" s="124" t="s">
        <v>936</v>
      </c>
      <c r="BI73" s="124" t="s">
        <v>936</v>
      </c>
      <c r="BJ73" s="124" t="s">
        <v>936</v>
      </c>
      <c r="BK73" s="124" t="s">
        <v>936</v>
      </c>
      <c r="BL73" s="124" t="s">
        <v>936</v>
      </c>
      <c r="BM73" s="124" t="s">
        <v>936</v>
      </c>
      <c r="BN73" s="124" t="s">
        <v>936</v>
      </c>
      <c r="BO73" s="124" t="s">
        <v>936</v>
      </c>
      <c r="BP73" s="124" t="s">
        <v>936</v>
      </c>
      <c r="BQ73" s="124" t="s">
        <v>936</v>
      </c>
      <c r="BR73" s="124" t="s">
        <v>936</v>
      </c>
      <c r="BS73" s="124" t="s">
        <v>936</v>
      </c>
      <c r="BT73" s="124" t="s">
        <v>936</v>
      </c>
      <c r="BU73" s="124" t="s">
        <v>936</v>
      </c>
      <c r="BV73" s="124" t="s">
        <v>936</v>
      </c>
      <c r="BW73" s="124" t="s">
        <v>936</v>
      </c>
      <c r="BX73" s="124" t="s">
        <v>936</v>
      </c>
      <c r="BY73" s="124" t="s">
        <v>936</v>
      </c>
      <c r="BZ73" s="124" t="s">
        <v>936</v>
      </c>
      <c r="CA73" s="124" t="s">
        <v>936</v>
      </c>
      <c r="CB73" s="124" t="s">
        <v>936</v>
      </c>
      <c r="CC73" s="124" t="s">
        <v>936</v>
      </c>
      <c r="CD73" s="124"/>
    </row>
    <row r="74" spans="1:82" ht="48">
      <c r="A74" s="94" t="s">
        <v>425</v>
      </c>
      <c r="B74" s="123" t="s">
        <v>950</v>
      </c>
      <c r="C74" s="124"/>
      <c r="D74" s="124" t="s">
        <v>936</v>
      </c>
      <c r="E74" s="124" t="s">
        <v>936</v>
      </c>
      <c r="F74" s="124" t="s">
        <v>936</v>
      </c>
      <c r="G74" s="124" t="s">
        <v>936</v>
      </c>
      <c r="H74" s="124" t="s">
        <v>936</v>
      </c>
      <c r="I74" s="124" t="s">
        <v>936</v>
      </c>
      <c r="J74" s="124" t="s">
        <v>936</v>
      </c>
      <c r="K74" s="124" t="s">
        <v>936</v>
      </c>
      <c r="L74" s="124" t="s">
        <v>936</v>
      </c>
      <c r="M74" s="124" t="s">
        <v>936</v>
      </c>
      <c r="N74" s="124" t="s">
        <v>936</v>
      </c>
      <c r="O74" s="124" t="s">
        <v>936</v>
      </c>
      <c r="P74" s="124" t="s">
        <v>936</v>
      </c>
      <c r="Q74" s="124" t="s">
        <v>936</v>
      </c>
      <c r="R74" s="124" t="s">
        <v>936</v>
      </c>
      <c r="S74" s="124" t="s">
        <v>936</v>
      </c>
      <c r="T74" s="124" t="s">
        <v>936</v>
      </c>
      <c r="U74" s="124" t="s">
        <v>936</v>
      </c>
      <c r="V74" s="124" t="s">
        <v>936</v>
      </c>
      <c r="W74" s="124" t="s">
        <v>936</v>
      </c>
      <c r="X74" s="124" t="s">
        <v>936</v>
      </c>
      <c r="Y74" s="124" t="s">
        <v>936</v>
      </c>
      <c r="Z74" s="124" t="s">
        <v>936</v>
      </c>
      <c r="AA74" s="124" t="s">
        <v>936</v>
      </c>
      <c r="AB74" s="124" t="s">
        <v>936</v>
      </c>
      <c r="AC74" s="124" t="s">
        <v>936</v>
      </c>
      <c r="AD74" s="124" t="s">
        <v>936</v>
      </c>
      <c r="AE74" s="124" t="s">
        <v>936</v>
      </c>
      <c r="AF74" s="124" t="s">
        <v>936</v>
      </c>
      <c r="AG74" s="124" t="s">
        <v>936</v>
      </c>
      <c r="AH74" s="124" t="s">
        <v>936</v>
      </c>
      <c r="AI74" s="124" t="s">
        <v>936</v>
      </c>
      <c r="AJ74" s="124" t="s">
        <v>936</v>
      </c>
      <c r="AK74" s="124" t="s">
        <v>936</v>
      </c>
      <c r="AL74" s="124" t="s">
        <v>936</v>
      </c>
      <c r="AM74" s="124" t="s">
        <v>936</v>
      </c>
      <c r="AN74" s="124" t="s">
        <v>936</v>
      </c>
      <c r="AO74" s="124" t="s">
        <v>936</v>
      </c>
      <c r="AP74" s="124" t="s">
        <v>936</v>
      </c>
      <c r="AQ74" s="124" t="s">
        <v>936</v>
      </c>
      <c r="AR74" s="124" t="s">
        <v>936</v>
      </c>
      <c r="AS74" s="124" t="s">
        <v>936</v>
      </c>
      <c r="AT74" s="124" t="s">
        <v>936</v>
      </c>
      <c r="AU74" s="124" t="s">
        <v>936</v>
      </c>
      <c r="AV74" s="124" t="s">
        <v>936</v>
      </c>
      <c r="AW74" s="124" t="s">
        <v>936</v>
      </c>
      <c r="AX74" s="124" t="s">
        <v>936</v>
      </c>
      <c r="AY74" s="124" t="s">
        <v>936</v>
      </c>
      <c r="AZ74" s="124" t="s">
        <v>936</v>
      </c>
      <c r="BA74" s="124" t="s">
        <v>936</v>
      </c>
      <c r="BB74" s="124" t="s">
        <v>936</v>
      </c>
      <c r="BC74" s="124" t="s">
        <v>936</v>
      </c>
      <c r="BD74" s="124" t="s">
        <v>936</v>
      </c>
      <c r="BE74" s="124" t="s">
        <v>936</v>
      </c>
      <c r="BF74" s="124" t="s">
        <v>936</v>
      </c>
      <c r="BG74" s="124" t="s">
        <v>936</v>
      </c>
      <c r="BH74" s="124" t="s">
        <v>936</v>
      </c>
      <c r="BI74" s="124" t="s">
        <v>936</v>
      </c>
      <c r="BJ74" s="124" t="s">
        <v>936</v>
      </c>
      <c r="BK74" s="124" t="s">
        <v>936</v>
      </c>
      <c r="BL74" s="124" t="s">
        <v>936</v>
      </c>
      <c r="BM74" s="124" t="s">
        <v>936</v>
      </c>
      <c r="BN74" s="124" t="s">
        <v>936</v>
      </c>
      <c r="BO74" s="124" t="s">
        <v>936</v>
      </c>
      <c r="BP74" s="124" t="s">
        <v>936</v>
      </c>
      <c r="BQ74" s="124" t="s">
        <v>936</v>
      </c>
      <c r="BR74" s="124" t="s">
        <v>936</v>
      </c>
      <c r="BS74" s="124" t="s">
        <v>936</v>
      </c>
      <c r="BT74" s="124" t="s">
        <v>936</v>
      </c>
      <c r="BU74" s="124" t="s">
        <v>936</v>
      </c>
      <c r="BV74" s="124" t="s">
        <v>936</v>
      </c>
      <c r="BW74" s="124" t="s">
        <v>936</v>
      </c>
      <c r="BX74" s="124" t="s">
        <v>936</v>
      </c>
      <c r="BY74" s="124" t="s">
        <v>936</v>
      </c>
      <c r="BZ74" s="124" t="s">
        <v>936</v>
      </c>
      <c r="CA74" s="124" t="s">
        <v>936</v>
      </c>
      <c r="CB74" s="124" t="s">
        <v>936</v>
      </c>
      <c r="CC74" s="124" t="s">
        <v>936</v>
      </c>
      <c r="CD74" s="124"/>
    </row>
    <row r="75" spans="1:82" ht="48">
      <c r="A75" s="94" t="s">
        <v>951</v>
      </c>
      <c r="B75" s="123" t="s">
        <v>952</v>
      </c>
      <c r="C75" s="124"/>
      <c r="D75" s="124" t="s">
        <v>936</v>
      </c>
      <c r="E75" s="124" t="s">
        <v>936</v>
      </c>
      <c r="F75" s="124" t="s">
        <v>936</v>
      </c>
      <c r="G75" s="124" t="s">
        <v>936</v>
      </c>
      <c r="H75" s="124" t="s">
        <v>936</v>
      </c>
      <c r="I75" s="124" t="s">
        <v>936</v>
      </c>
      <c r="J75" s="124" t="s">
        <v>936</v>
      </c>
      <c r="K75" s="124" t="s">
        <v>936</v>
      </c>
      <c r="L75" s="124" t="s">
        <v>936</v>
      </c>
      <c r="M75" s="124" t="s">
        <v>936</v>
      </c>
      <c r="N75" s="124" t="s">
        <v>936</v>
      </c>
      <c r="O75" s="124" t="s">
        <v>936</v>
      </c>
      <c r="P75" s="124" t="s">
        <v>936</v>
      </c>
      <c r="Q75" s="124" t="s">
        <v>936</v>
      </c>
      <c r="R75" s="124" t="s">
        <v>936</v>
      </c>
      <c r="S75" s="124" t="s">
        <v>936</v>
      </c>
      <c r="T75" s="124" t="s">
        <v>936</v>
      </c>
      <c r="U75" s="124" t="s">
        <v>936</v>
      </c>
      <c r="V75" s="124" t="s">
        <v>936</v>
      </c>
      <c r="W75" s="124" t="s">
        <v>936</v>
      </c>
      <c r="X75" s="124" t="s">
        <v>936</v>
      </c>
      <c r="Y75" s="124" t="s">
        <v>936</v>
      </c>
      <c r="Z75" s="124" t="s">
        <v>936</v>
      </c>
      <c r="AA75" s="124" t="s">
        <v>936</v>
      </c>
      <c r="AB75" s="124" t="s">
        <v>936</v>
      </c>
      <c r="AC75" s="124" t="s">
        <v>936</v>
      </c>
      <c r="AD75" s="124" t="s">
        <v>936</v>
      </c>
      <c r="AE75" s="124" t="s">
        <v>936</v>
      </c>
      <c r="AF75" s="124" t="s">
        <v>936</v>
      </c>
      <c r="AG75" s="124" t="s">
        <v>936</v>
      </c>
      <c r="AH75" s="124" t="s">
        <v>936</v>
      </c>
      <c r="AI75" s="124" t="s">
        <v>936</v>
      </c>
      <c r="AJ75" s="124" t="s">
        <v>936</v>
      </c>
      <c r="AK75" s="124" t="s">
        <v>936</v>
      </c>
      <c r="AL75" s="124" t="s">
        <v>936</v>
      </c>
      <c r="AM75" s="124" t="s">
        <v>936</v>
      </c>
      <c r="AN75" s="124" t="s">
        <v>936</v>
      </c>
      <c r="AO75" s="124" t="s">
        <v>936</v>
      </c>
      <c r="AP75" s="124" t="s">
        <v>936</v>
      </c>
      <c r="AQ75" s="124" t="s">
        <v>936</v>
      </c>
      <c r="AR75" s="124" t="s">
        <v>936</v>
      </c>
      <c r="AS75" s="124" t="s">
        <v>936</v>
      </c>
      <c r="AT75" s="124" t="s">
        <v>936</v>
      </c>
      <c r="AU75" s="124" t="s">
        <v>936</v>
      </c>
      <c r="AV75" s="124" t="s">
        <v>936</v>
      </c>
      <c r="AW75" s="124" t="s">
        <v>936</v>
      </c>
      <c r="AX75" s="124" t="s">
        <v>936</v>
      </c>
      <c r="AY75" s="124" t="s">
        <v>936</v>
      </c>
      <c r="AZ75" s="124" t="s">
        <v>936</v>
      </c>
      <c r="BA75" s="124" t="s">
        <v>936</v>
      </c>
      <c r="BB75" s="124" t="s">
        <v>936</v>
      </c>
      <c r="BC75" s="124" t="s">
        <v>936</v>
      </c>
      <c r="BD75" s="124" t="s">
        <v>936</v>
      </c>
      <c r="BE75" s="124" t="s">
        <v>936</v>
      </c>
      <c r="BF75" s="124" t="s">
        <v>936</v>
      </c>
      <c r="BG75" s="124" t="s">
        <v>936</v>
      </c>
      <c r="BH75" s="124" t="s">
        <v>936</v>
      </c>
      <c r="BI75" s="124" t="s">
        <v>936</v>
      </c>
      <c r="BJ75" s="124" t="s">
        <v>936</v>
      </c>
      <c r="BK75" s="124" t="s">
        <v>936</v>
      </c>
      <c r="BL75" s="124" t="s">
        <v>936</v>
      </c>
      <c r="BM75" s="124" t="s">
        <v>936</v>
      </c>
      <c r="BN75" s="124" t="s">
        <v>936</v>
      </c>
      <c r="BO75" s="124" t="s">
        <v>936</v>
      </c>
      <c r="BP75" s="124" t="s">
        <v>936</v>
      </c>
      <c r="BQ75" s="124" t="s">
        <v>936</v>
      </c>
      <c r="BR75" s="124" t="s">
        <v>936</v>
      </c>
      <c r="BS75" s="124" t="s">
        <v>936</v>
      </c>
      <c r="BT75" s="124" t="s">
        <v>936</v>
      </c>
      <c r="BU75" s="124" t="s">
        <v>936</v>
      </c>
      <c r="BV75" s="124" t="s">
        <v>936</v>
      </c>
      <c r="BW75" s="124" t="s">
        <v>936</v>
      </c>
      <c r="BX75" s="124" t="s">
        <v>936</v>
      </c>
      <c r="BY75" s="124" t="s">
        <v>936</v>
      </c>
      <c r="BZ75" s="124" t="s">
        <v>936</v>
      </c>
      <c r="CA75" s="124" t="s">
        <v>936</v>
      </c>
      <c r="CB75" s="124" t="s">
        <v>936</v>
      </c>
      <c r="CC75" s="124" t="s">
        <v>936</v>
      </c>
      <c r="CD75" s="124"/>
    </row>
    <row r="76" spans="1:82" ht="48">
      <c r="A76" s="94" t="s">
        <v>953</v>
      </c>
      <c r="B76" s="123" t="s">
        <v>954</v>
      </c>
      <c r="C76" s="124"/>
      <c r="D76" s="124" t="s">
        <v>936</v>
      </c>
      <c r="E76" s="124" t="s">
        <v>936</v>
      </c>
      <c r="F76" s="124" t="s">
        <v>936</v>
      </c>
      <c r="G76" s="124" t="s">
        <v>936</v>
      </c>
      <c r="H76" s="124" t="s">
        <v>936</v>
      </c>
      <c r="I76" s="124" t="s">
        <v>936</v>
      </c>
      <c r="J76" s="124" t="s">
        <v>936</v>
      </c>
      <c r="K76" s="124" t="s">
        <v>936</v>
      </c>
      <c r="L76" s="124" t="s">
        <v>936</v>
      </c>
      <c r="M76" s="124" t="s">
        <v>936</v>
      </c>
      <c r="N76" s="124" t="s">
        <v>936</v>
      </c>
      <c r="O76" s="124" t="s">
        <v>936</v>
      </c>
      <c r="P76" s="124" t="s">
        <v>936</v>
      </c>
      <c r="Q76" s="124" t="s">
        <v>936</v>
      </c>
      <c r="R76" s="124" t="s">
        <v>936</v>
      </c>
      <c r="S76" s="124" t="s">
        <v>936</v>
      </c>
      <c r="T76" s="124" t="s">
        <v>936</v>
      </c>
      <c r="U76" s="124" t="s">
        <v>936</v>
      </c>
      <c r="V76" s="124" t="s">
        <v>936</v>
      </c>
      <c r="W76" s="124" t="s">
        <v>936</v>
      </c>
      <c r="X76" s="124" t="s">
        <v>936</v>
      </c>
      <c r="Y76" s="124" t="s">
        <v>936</v>
      </c>
      <c r="Z76" s="124" t="s">
        <v>936</v>
      </c>
      <c r="AA76" s="124" t="s">
        <v>936</v>
      </c>
      <c r="AB76" s="124" t="s">
        <v>936</v>
      </c>
      <c r="AC76" s="124" t="s">
        <v>936</v>
      </c>
      <c r="AD76" s="124" t="s">
        <v>936</v>
      </c>
      <c r="AE76" s="124" t="s">
        <v>936</v>
      </c>
      <c r="AF76" s="124" t="s">
        <v>936</v>
      </c>
      <c r="AG76" s="124" t="s">
        <v>936</v>
      </c>
      <c r="AH76" s="124" t="s">
        <v>936</v>
      </c>
      <c r="AI76" s="124" t="s">
        <v>936</v>
      </c>
      <c r="AJ76" s="124" t="s">
        <v>936</v>
      </c>
      <c r="AK76" s="124" t="s">
        <v>936</v>
      </c>
      <c r="AL76" s="124" t="s">
        <v>936</v>
      </c>
      <c r="AM76" s="124" t="s">
        <v>936</v>
      </c>
      <c r="AN76" s="124" t="s">
        <v>936</v>
      </c>
      <c r="AO76" s="124" t="s">
        <v>936</v>
      </c>
      <c r="AP76" s="124" t="s">
        <v>936</v>
      </c>
      <c r="AQ76" s="124" t="s">
        <v>936</v>
      </c>
      <c r="AR76" s="124" t="s">
        <v>936</v>
      </c>
      <c r="AS76" s="124" t="s">
        <v>936</v>
      </c>
      <c r="AT76" s="124" t="s">
        <v>936</v>
      </c>
      <c r="AU76" s="124" t="s">
        <v>936</v>
      </c>
      <c r="AV76" s="124" t="s">
        <v>936</v>
      </c>
      <c r="AW76" s="124" t="s">
        <v>936</v>
      </c>
      <c r="AX76" s="124" t="s">
        <v>936</v>
      </c>
      <c r="AY76" s="124" t="s">
        <v>936</v>
      </c>
      <c r="AZ76" s="124" t="s">
        <v>936</v>
      </c>
      <c r="BA76" s="124" t="s">
        <v>936</v>
      </c>
      <c r="BB76" s="124" t="s">
        <v>936</v>
      </c>
      <c r="BC76" s="124" t="s">
        <v>936</v>
      </c>
      <c r="BD76" s="124" t="s">
        <v>936</v>
      </c>
      <c r="BE76" s="124" t="s">
        <v>936</v>
      </c>
      <c r="BF76" s="124" t="s">
        <v>936</v>
      </c>
      <c r="BG76" s="124" t="s">
        <v>936</v>
      </c>
      <c r="BH76" s="124" t="s">
        <v>936</v>
      </c>
      <c r="BI76" s="124" t="s">
        <v>936</v>
      </c>
      <c r="BJ76" s="124" t="s">
        <v>936</v>
      </c>
      <c r="BK76" s="124" t="s">
        <v>936</v>
      </c>
      <c r="BL76" s="124" t="s">
        <v>936</v>
      </c>
      <c r="BM76" s="124" t="s">
        <v>936</v>
      </c>
      <c r="BN76" s="124" t="s">
        <v>936</v>
      </c>
      <c r="BO76" s="124" t="s">
        <v>936</v>
      </c>
      <c r="BP76" s="124" t="s">
        <v>936</v>
      </c>
      <c r="BQ76" s="124" t="s">
        <v>936</v>
      </c>
      <c r="BR76" s="124" t="s">
        <v>936</v>
      </c>
      <c r="BS76" s="124" t="s">
        <v>936</v>
      </c>
      <c r="BT76" s="124" t="s">
        <v>936</v>
      </c>
      <c r="BU76" s="124" t="s">
        <v>936</v>
      </c>
      <c r="BV76" s="124" t="s">
        <v>936</v>
      </c>
      <c r="BW76" s="124" t="s">
        <v>936</v>
      </c>
      <c r="BX76" s="124" t="s">
        <v>936</v>
      </c>
      <c r="BY76" s="124" t="s">
        <v>936</v>
      </c>
      <c r="BZ76" s="124" t="s">
        <v>936</v>
      </c>
      <c r="CA76" s="124" t="s">
        <v>936</v>
      </c>
      <c r="CB76" s="124" t="s">
        <v>936</v>
      </c>
      <c r="CC76" s="124" t="s">
        <v>936</v>
      </c>
      <c r="CD76" s="124"/>
    </row>
    <row r="77" spans="1:82" ht="36">
      <c r="A77" s="94" t="s">
        <v>423</v>
      </c>
      <c r="B77" s="123" t="s">
        <v>955</v>
      </c>
      <c r="C77" s="124"/>
      <c r="D77" s="124" t="s">
        <v>936</v>
      </c>
      <c r="E77" s="124" t="s">
        <v>936</v>
      </c>
      <c r="F77" s="124" t="s">
        <v>936</v>
      </c>
      <c r="G77" s="124" t="s">
        <v>936</v>
      </c>
      <c r="H77" s="124" t="s">
        <v>936</v>
      </c>
      <c r="I77" s="124" t="s">
        <v>936</v>
      </c>
      <c r="J77" s="124" t="s">
        <v>936</v>
      </c>
      <c r="K77" s="124" t="s">
        <v>936</v>
      </c>
      <c r="L77" s="124" t="s">
        <v>936</v>
      </c>
      <c r="M77" s="124" t="s">
        <v>936</v>
      </c>
      <c r="N77" s="124" t="s">
        <v>936</v>
      </c>
      <c r="O77" s="124" t="s">
        <v>936</v>
      </c>
      <c r="P77" s="124" t="s">
        <v>936</v>
      </c>
      <c r="Q77" s="124" t="s">
        <v>936</v>
      </c>
      <c r="R77" s="124" t="s">
        <v>936</v>
      </c>
      <c r="S77" s="124" t="s">
        <v>936</v>
      </c>
      <c r="T77" s="124" t="s">
        <v>936</v>
      </c>
      <c r="U77" s="124" t="s">
        <v>936</v>
      </c>
      <c r="V77" s="124" t="s">
        <v>936</v>
      </c>
      <c r="W77" s="124" t="s">
        <v>936</v>
      </c>
      <c r="X77" s="124" t="s">
        <v>936</v>
      </c>
      <c r="Y77" s="124" t="s">
        <v>936</v>
      </c>
      <c r="Z77" s="124" t="s">
        <v>936</v>
      </c>
      <c r="AA77" s="124" t="s">
        <v>936</v>
      </c>
      <c r="AB77" s="124" t="s">
        <v>936</v>
      </c>
      <c r="AC77" s="124" t="s">
        <v>936</v>
      </c>
      <c r="AD77" s="124" t="s">
        <v>936</v>
      </c>
      <c r="AE77" s="124" t="s">
        <v>936</v>
      </c>
      <c r="AF77" s="124" t="s">
        <v>936</v>
      </c>
      <c r="AG77" s="124" t="s">
        <v>936</v>
      </c>
      <c r="AH77" s="124" t="s">
        <v>936</v>
      </c>
      <c r="AI77" s="124" t="s">
        <v>936</v>
      </c>
      <c r="AJ77" s="124" t="s">
        <v>936</v>
      </c>
      <c r="AK77" s="124" t="s">
        <v>936</v>
      </c>
      <c r="AL77" s="124" t="s">
        <v>936</v>
      </c>
      <c r="AM77" s="124" t="s">
        <v>936</v>
      </c>
      <c r="AN77" s="124" t="s">
        <v>936</v>
      </c>
      <c r="AO77" s="124" t="s">
        <v>936</v>
      </c>
      <c r="AP77" s="124" t="s">
        <v>936</v>
      </c>
      <c r="AQ77" s="124" t="s">
        <v>936</v>
      </c>
      <c r="AR77" s="124" t="s">
        <v>936</v>
      </c>
      <c r="AS77" s="124" t="s">
        <v>936</v>
      </c>
      <c r="AT77" s="124" t="s">
        <v>936</v>
      </c>
      <c r="AU77" s="124" t="s">
        <v>936</v>
      </c>
      <c r="AV77" s="124" t="s">
        <v>936</v>
      </c>
      <c r="AW77" s="124" t="s">
        <v>936</v>
      </c>
      <c r="AX77" s="124" t="s">
        <v>936</v>
      </c>
      <c r="AY77" s="124" t="s">
        <v>936</v>
      </c>
      <c r="AZ77" s="124" t="s">
        <v>936</v>
      </c>
      <c r="BA77" s="124" t="s">
        <v>936</v>
      </c>
      <c r="BB77" s="124" t="s">
        <v>936</v>
      </c>
      <c r="BC77" s="124" t="s">
        <v>936</v>
      </c>
      <c r="BD77" s="124" t="s">
        <v>936</v>
      </c>
      <c r="BE77" s="124" t="s">
        <v>936</v>
      </c>
      <c r="BF77" s="124" t="s">
        <v>936</v>
      </c>
      <c r="BG77" s="124" t="s">
        <v>936</v>
      </c>
      <c r="BH77" s="124" t="s">
        <v>936</v>
      </c>
      <c r="BI77" s="124" t="s">
        <v>936</v>
      </c>
      <c r="BJ77" s="124" t="s">
        <v>936</v>
      </c>
      <c r="BK77" s="124" t="s">
        <v>936</v>
      </c>
      <c r="BL77" s="124" t="s">
        <v>936</v>
      </c>
      <c r="BM77" s="124" t="s">
        <v>936</v>
      </c>
      <c r="BN77" s="124" t="s">
        <v>936</v>
      </c>
      <c r="BO77" s="124" t="s">
        <v>936</v>
      </c>
      <c r="BP77" s="124" t="s">
        <v>936</v>
      </c>
      <c r="BQ77" s="124" t="s">
        <v>936</v>
      </c>
      <c r="BR77" s="124" t="s">
        <v>936</v>
      </c>
      <c r="BS77" s="124" t="s">
        <v>936</v>
      </c>
      <c r="BT77" s="124" t="s">
        <v>936</v>
      </c>
      <c r="BU77" s="124" t="s">
        <v>936</v>
      </c>
      <c r="BV77" s="124" t="s">
        <v>936</v>
      </c>
      <c r="BW77" s="124" t="s">
        <v>936</v>
      </c>
      <c r="BX77" s="124" t="s">
        <v>936</v>
      </c>
      <c r="BY77" s="124" t="s">
        <v>936</v>
      </c>
      <c r="BZ77" s="124" t="s">
        <v>936</v>
      </c>
      <c r="CA77" s="124" t="s">
        <v>936</v>
      </c>
      <c r="CB77" s="124" t="s">
        <v>936</v>
      </c>
      <c r="CC77" s="124" t="s">
        <v>936</v>
      </c>
      <c r="CD77" s="124"/>
    </row>
    <row r="78" spans="1:82" ht="36">
      <c r="A78" s="94" t="s">
        <v>846</v>
      </c>
      <c r="B78" s="123" t="s">
        <v>956</v>
      </c>
      <c r="C78" s="124"/>
      <c r="D78" s="124" t="s">
        <v>936</v>
      </c>
      <c r="E78" s="124" t="s">
        <v>936</v>
      </c>
      <c r="F78" s="124" t="s">
        <v>936</v>
      </c>
      <c r="G78" s="124" t="s">
        <v>936</v>
      </c>
      <c r="H78" s="124" t="s">
        <v>936</v>
      </c>
      <c r="I78" s="124" t="s">
        <v>936</v>
      </c>
      <c r="J78" s="124" t="s">
        <v>936</v>
      </c>
      <c r="K78" s="124" t="s">
        <v>936</v>
      </c>
      <c r="L78" s="124" t="s">
        <v>936</v>
      </c>
      <c r="M78" s="124" t="s">
        <v>936</v>
      </c>
      <c r="N78" s="124" t="s">
        <v>936</v>
      </c>
      <c r="O78" s="124" t="s">
        <v>936</v>
      </c>
      <c r="P78" s="124" t="s">
        <v>936</v>
      </c>
      <c r="Q78" s="124" t="s">
        <v>936</v>
      </c>
      <c r="R78" s="124" t="s">
        <v>936</v>
      </c>
      <c r="S78" s="124" t="s">
        <v>936</v>
      </c>
      <c r="T78" s="124" t="s">
        <v>936</v>
      </c>
      <c r="U78" s="124" t="s">
        <v>936</v>
      </c>
      <c r="V78" s="124" t="s">
        <v>936</v>
      </c>
      <c r="W78" s="124" t="s">
        <v>936</v>
      </c>
      <c r="X78" s="124" t="s">
        <v>936</v>
      </c>
      <c r="Y78" s="124" t="s">
        <v>936</v>
      </c>
      <c r="Z78" s="124" t="s">
        <v>936</v>
      </c>
      <c r="AA78" s="124" t="s">
        <v>936</v>
      </c>
      <c r="AB78" s="124" t="s">
        <v>936</v>
      </c>
      <c r="AC78" s="124" t="s">
        <v>936</v>
      </c>
      <c r="AD78" s="124" t="s">
        <v>936</v>
      </c>
      <c r="AE78" s="124" t="s">
        <v>936</v>
      </c>
      <c r="AF78" s="124" t="s">
        <v>936</v>
      </c>
      <c r="AG78" s="124" t="s">
        <v>936</v>
      </c>
      <c r="AH78" s="124" t="s">
        <v>936</v>
      </c>
      <c r="AI78" s="124" t="s">
        <v>936</v>
      </c>
      <c r="AJ78" s="124" t="s">
        <v>936</v>
      </c>
      <c r="AK78" s="124" t="s">
        <v>936</v>
      </c>
      <c r="AL78" s="124" t="s">
        <v>936</v>
      </c>
      <c r="AM78" s="124" t="s">
        <v>936</v>
      </c>
      <c r="AN78" s="124" t="s">
        <v>936</v>
      </c>
      <c r="AO78" s="124" t="s">
        <v>936</v>
      </c>
      <c r="AP78" s="124" t="s">
        <v>936</v>
      </c>
      <c r="AQ78" s="124" t="s">
        <v>936</v>
      </c>
      <c r="AR78" s="124" t="s">
        <v>936</v>
      </c>
      <c r="AS78" s="124" t="s">
        <v>936</v>
      </c>
      <c r="AT78" s="124" t="s">
        <v>936</v>
      </c>
      <c r="AU78" s="124" t="s">
        <v>936</v>
      </c>
      <c r="AV78" s="124" t="s">
        <v>936</v>
      </c>
      <c r="AW78" s="124" t="s">
        <v>936</v>
      </c>
      <c r="AX78" s="124" t="s">
        <v>936</v>
      </c>
      <c r="AY78" s="124" t="s">
        <v>936</v>
      </c>
      <c r="AZ78" s="124" t="s">
        <v>936</v>
      </c>
      <c r="BA78" s="124" t="s">
        <v>936</v>
      </c>
      <c r="BB78" s="124" t="s">
        <v>936</v>
      </c>
      <c r="BC78" s="124" t="s">
        <v>936</v>
      </c>
      <c r="BD78" s="124" t="s">
        <v>936</v>
      </c>
      <c r="BE78" s="124" t="s">
        <v>936</v>
      </c>
      <c r="BF78" s="124" t="s">
        <v>936</v>
      </c>
      <c r="BG78" s="124" t="s">
        <v>936</v>
      </c>
      <c r="BH78" s="124" t="s">
        <v>936</v>
      </c>
      <c r="BI78" s="124" t="s">
        <v>936</v>
      </c>
      <c r="BJ78" s="124" t="s">
        <v>936</v>
      </c>
      <c r="BK78" s="124" t="s">
        <v>936</v>
      </c>
      <c r="BL78" s="124" t="s">
        <v>936</v>
      </c>
      <c r="BM78" s="124" t="s">
        <v>936</v>
      </c>
      <c r="BN78" s="124" t="s">
        <v>936</v>
      </c>
      <c r="BO78" s="124" t="s">
        <v>936</v>
      </c>
      <c r="BP78" s="124" t="s">
        <v>936</v>
      </c>
      <c r="BQ78" s="124" t="s">
        <v>936</v>
      </c>
      <c r="BR78" s="124" t="s">
        <v>936</v>
      </c>
      <c r="BS78" s="124" t="s">
        <v>936</v>
      </c>
      <c r="BT78" s="124" t="s">
        <v>936</v>
      </c>
      <c r="BU78" s="124" t="s">
        <v>936</v>
      </c>
      <c r="BV78" s="124" t="s">
        <v>936</v>
      </c>
      <c r="BW78" s="124" t="s">
        <v>936</v>
      </c>
      <c r="BX78" s="124" t="s">
        <v>936</v>
      </c>
      <c r="BY78" s="124" t="s">
        <v>936</v>
      </c>
      <c r="BZ78" s="124" t="s">
        <v>936</v>
      </c>
      <c r="CA78" s="124" t="s">
        <v>936</v>
      </c>
      <c r="CB78" s="124" t="s">
        <v>936</v>
      </c>
      <c r="CC78" s="124" t="s">
        <v>936</v>
      </c>
      <c r="CD78" s="124"/>
    </row>
    <row r="79" spans="1:82" ht="24">
      <c r="A79" s="94" t="s">
        <v>845</v>
      </c>
      <c r="B79" s="123" t="s">
        <v>957</v>
      </c>
      <c r="C79" s="124"/>
      <c r="D79" s="124" t="s">
        <v>936</v>
      </c>
      <c r="E79" s="124" t="s">
        <v>936</v>
      </c>
      <c r="F79" s="124" t="s">
        <v>936</v>
      </c>
      <c r="G79" s="124" t="s">
        <v>936</v>
      </c>
      <c r="H79" s="124" t="s">
        <v>936</v>
      </c>
      <c r="I79" s="124" t="s">
        <v>936</v>
      </c>
      <c r="J79" s="124" t="s">
        <v>936</v>
      </c>
      <c r="K79" s="124" t="s">
        <v>936</v>
      </c>
      <c r="L79" s="124" t="s">
        <v>936</v>
      </c>
      <c r="M79" s="124" t="s">
        <v>936</v>
      </c>
      <c r="N79" s="124" t="s">
        <v>936</v>
      </c>
      <c r="O79" s="124" t="s">
        <v>936</v>
      </c>
      <c r="P79" s="124" t="s">
        <v>936</v>
      </c>
      <c r="Q79" s="124" t="s">
        <v>936</v>
      </c>
      <c r="R79" s="124" t="s">
        <v>936</v>
      </c>
      <c r="S79" s="124" t="s">
        <v>936</v>
      </c>
      <c r="T79" s="124" t="s">
        <v>936</v>
      </c>
      <c r="U79" s="124" t="s">
        <v>936</v>
      </c>
      <c r="V79" s="124" t="s">
        <v>936</v>
      </c>
      <c r="W79" s="124" t="s">
        <v>936</v>
      </c>
      <c r="X79" s="124" t="s">
        <v>936</v>
      </c>
      <c r="Y79" s="124" t="s">
        <v>936</v>
      </c>
      <c r="Z79" s="124" t="s">
        <v>936</v>
      </c>
      <c r="AA79" s="124" t="s">
        <v>936</v>
      </c>
      <c r="AB79" s="124" t="s">
        <v>936</v>
      </c>
      <c r="AC79" s="124" t="s">
        <v>936</v>
      </c>
      <c r="AD79" s="124" t="s">
        <v>936</v>
      </c>
      <c r="AE79" s="124" t="s">
        <v>936</v>
      </c>
      <c r="AF79" s="124" t="s">
        <v>936</v>
      </c>
      <c r="AG79" s="124" t="s">
        <v>936</v>
      </c>
      <c r="AH79" s="124" t="s">
        <v>936</v>
      </c>
      <c r="AI79" s="124" t="s">
        <v>936</v>
      </c>
      <c r="AJ79" s="124" t="s">
        <v>936</v>
      </c>
      <c r="AK79" s="124" t="s">
        <v>936</v>
      </c>
      <c r="AL79" s="124" t="s">
        <v>936</v>
      </c>
      <c r="AM79" s="124" t="s">
        <v>936</v>
      </c>
      <c r="AN79" s="124" t="s">
        <v>936</v>
      </c>
      <c r="AO79" s="124" t="s">
        <v>936</v>
      </c>
      <c r="AP79" s="124" t="s">
        <v>936</v>
      </c>
      <c r="AQ79" s="124" t="s">
        <v>936</v>
      </c>
      <c r="AR79" s="124" t="s">
        <v>936</v>
      </c>
      <c r="AS79" s="124" t="s">
        <v>936</v>
      </c>
      <c r="AT79" s="124" t="s">
        <v>936</v>
      </c>
      <c r="AU79" s="124" t="s">
        <v>936</v>
      </c>
      <c r="AV79" s="124" t="s">
        <v>936</v>
      </c>
      <c r="AW79" s="124" t="s">
        <v>936</v>
      </c>
      <c r="AX79" s="124" t="s">
        <v>936</v>
      </c>
      <c r="AY79" s="124" t="s">
        <v>936</v>
      </c>
      <c r="AZ79" s="124" t="s">
        <v>936</v>
      </c>
      <c r="BA79" s="124" t="s">
        <v>936</v>
      </c>
      <c r="BB79" s="124" t="s">
        <v>936</v>
      </c>
      <c r="BC79" s="124" t="s">
        <v>936</v>
      </c>
      <c r="BD79" s="124" t="s">
        <v>936</v>
      </c>
      <c r="BE79" s="124" t="s">
        <v>936</v>
      </c>
      <c r="BF79" s="124" t="s">
        <v>936</v>
      </c>
      <c r="BG79" s="124" t="s">
        <v>936</v>
      </c>
      <c r="BH79" s="124" t="s">
        <v>936</v>
      </c>
      <c r="BI79" s="124" t="s">
        <v>936</v>
      </c>
      <c r="BJ79" s="124" t="s">
        <v>936</v>
      </c>
      <c r="BK79" s="124" t="s">
        <v>936</v>
      </c>
      <c r="BL79" s="124" t="s">
        <v>936</v>
      </c>
      <c r="BM79" s="124" t="s">
        <v>936</v>
      </c>
      <c r="BN79" s="124" t="s">
        <v>936</v>
      </c>
      <c r="BO79" s="124" t="s">
        <v>936</v>
      </c>
      <c r="BP79" s="124" t="s">
        <v>936</v>
      </c>
      <c r="BQ79" s="124" t="s">
        <v>936</v>
      </c>
      <c r="BR79" s="124" t="s">
        <v>936</v>
      </c>
      <c r="BS79" s="124" t="s">
        <v>936</v>
      </c>
      <c r="BT79" s="124" t="s">
        <v>936</v>
      </c>
      <c r="BU79" s="124" t="s">
        <v>936</v>
      </c>
      <c r="BV79" s="124" t="s">
        <v>936</v>
      </c>
      <c r="BW79" s="124" t="s">
        <v>936</v>
      </c>
      <c r="BX79" s="124" t="s">
        <v>936</v>
      </c>
      <c r="BY79" s="124" t="s">
        <v>936</v>
      </c>
      <c r="BZ79" s="124" t="s">
        <v>936</v>
      </c>
      <c r="CA79" s="124" t="s">
        <v>936</v>
      </c>
      <c r="CB79" s="124" t="s">
        <v>936</v>
      </c>
      <c r="CC79" s="124" t="s">
        <v>936</v>
      </c>
      <c r="CD79" s="124"/>
    </row>
    <row r="83" spans="2:7" ht="15.75">
      <c r="B83" s="2" t="s">
        <v>972</v>
      </c>
      <c r="D83" s="58"/>
      <c r="E83" s="58"/>
      <c r="F83" s="58"/>
      <c r="G83" s="2" t="s">
        <v>973</v>
      </c>
    </row>
  </sheetData>
  <sheetProtection/>
  <mergeCells count="29">
    <mergeCell ref="A20:C20"/>
    <mergeCell ref="L16:R16"/>
    <mergeCell ref="S16:Y16"/>
    <mergeCell ref="E15:AK15"/>
    <mergeCell ref="E16:K16"/>
    <mergeCell ref="L6:Z6"/>
    <mergeCell ref="L7:Z7"/>
    <mergeCell ref="A3:AK3"/>
    <mergeCell ref="A14:A17"/>
    <mergeCell ref="B14:B17"/>
    <mergeCell ref="D14:D17"/>
    <mergeCell ref="C14:C17"/>
    <mergeCell ref="E14:AK14"/>
    <mergeCell ref="P9:Q9"/>
    <mergeCell ref="A4:AK4"/>
    <mergeCell ref="CA2:CD2"/>
    <mergeCell ref="AU16:BA16"/>
    <mergeCell ref="BB16:BH16"/>
    <mergeCell ref="BI16:BO16"/>
    <mergeCell ref="BP16:BV16"/>
    <mergeCell ref="CD14:CD17"/>
    <mergeCell ref="BW14:CC16"/>
    <mergeCell ref="AL16:AM16"/>
    <mergeCell ref="AN16:AT16"/>
    <mergeCell ref="AL14:BV14"/>
    <mergeCell ref="AL15:AM15"/>
    <mergeCell ref="AN15:BV15"/>
    <mergeCell ref="Z16:AF16"/>
    <mergeCell ref="AG16:AK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75"/>
  <sheetViews>
    <sheetView zoomScaleSheetLayoutView="115" zoomScalePageLayoutView="0" workbookViewId="0" topLeftCell="A1">
      <selection activeCell="A2" sqref="A2"/>
    </sheetView>
  </sheetViews>
  <sheetFormatPr defaultColWidth="9.00390625" defaultRowHeight="12.75"/>
  <cols>
    <col min="1" max="1" width="5.75390625" style="2" customWidth="1"/>
    <col min="2" max="2" width="25.00390625" style="2" customWidth="1"/>
    <col min="3" max="4" width="8.625" style="2" customWidth="1"/>
    <col min="5" max="59" width="2.75390625" style="2" customWidth="1"/>
    <col min="60" max="60" width="7.625" style="2" customWidth="1"/>
    <col min="61" max="16384" width="9.125" style="2" customWidth="1"/>
  </cols>
  <sheetData>
    <row r="1" s="37" customFormat="1" ht="10.5">
      <c r="BH1" s="45" t="s">
        <v>144</v>
      </c>
    </row>
    <row r="2" spans="56:60" s="37" customFormat="1" ht="21" customHeight="1">
      <c r="BD2" s="256" t="s">
        <v>11</v>
      </c>
      <c r="BE2" s="256"/>
      <c r="BF2" s="256"/>
      <c r="BG2" s="256"/>
      <c r="BH2" s="256"/>
    </row>
    <row r="3" spans="1:60" s="37" customFormat="1" ht="9.75" customHeight="1">
      <c r="A3" s="300" t="s">
        <v>143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</row>
    <row r="4" spans="1:60" s="37" customFormat="1" ht="10.5">
      <c r="A4" s="300" t="s">
        <v>967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</row>
    <row r="5" ht="9" customHeight="1"/>
    <row r="6" spans="21:39" s="37" customFormat="1" ht="10.5">
      <c r="U6" s="45" t="s">
        <v>142</v>
      </c>
      <c r="V6" s="301" t="s">
        <v>878</v>
      </c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</row>
    <row r="7" spans="22:39" s="39" customFormat="1" ht="10.5" customHeight="1">
      <c r="V7" s="277" t="s">
        <v>13</v>
      </c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</row>
    <row r="8" ht="9" customHeight="1"/>
    <row r="9" spans="25:28" s="37" customFormat="1" ht="10.5">
      <c r="Y9" s="45" t="s">
        <v>14</v>
      </c>
      <c r="Z9" s="297" t="s">
        <v>877</v>
      </c>
      <c r="AA9" s="297"/>
      <c r="AB9" s="37" t="s">
        <v>15</v>
      </c>
    </row>
    <row r="10" ht="9" customHeight="1"/>
    <row r="11" spans="24:49" s="37" customFormat="1" ht="10.5" customHeight="1">
      <c r="X11" s="45" t="s">
        <v>16</v>
      </c>
      <c r="Y11" s="157" t="s">
        <v>879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8"/>
      <c r="AQ11" s="118"/>
      <c r="AR11" s="118"/>
      <c r="AS11" s="118"/>
      <c r="AT11" s="118"/>
      <c r="AU11" s="118"/>
      <c r="AV11" s="118"/>
      <c r="AW11" s="118"/>
    </row>
    <row r="12" spans="25:41" s="39" customFormat="1" ht="8.25">
      <c r="Y12" s="158" t="s">
        <v>17</v>
      </c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</row>
    <row r="13" spans="5:9" s="37" customFormat="1" ht="9" customHeight="1">
      <c r="E13" s="38"/>
      <c r="F13" s="38"/>
      <c r="G13" s="38"/>
      <c r="H13" s="38"/>
      <c r="I13" s="38"/>
    </row>
    <row r="14" spans="1:60" s="39" customFormat="1" ht="15" customHeight="1">
      <c r="A14" s="298" t="s">
        <v>23</v>
      </c>
      <c r="B14" s="298" t="s">
        <v>22</v>
      </c>
      <c r="C14" s="298" t="s">
        <v>18</v>
      </c>
      <c r="D14" s="298" t="s">
        <v>141</v>
      </c>
      <c r="E14" s="311" t="s">
        <v>958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3"/>
      <c r="BC14" s="302" t="s">
        <v>136</v>
      </c>
      <c r="BD14" s="303"/>
      <c r="BE14" s="303"/>
      <c r="BF14" s="303"/>
      <c r="BG14" s="304"/>
      <c r="BH14" s="298" t="s">
        <v>9</v>
      </c>
    </row>
    <row r="15" spans="1:60" s="39" customFormat="1" ht="15" customHeight="1">
      <c r="A15" s="299"/>
      <c r="B15" s="299"/>
      <c r="C15" s="299"/>
      <c r="D15" s="299"/>
      <c r="E15" s="294" t="s">
        <v>0</v>
      </c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6"/>
      <c r="AD15" s="294" t="s">
        <v>5</v>
      </c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6"/>
      <c r="BC15" s="305"/>
      <c r="BD15" s="306"/>
      <c r="BE15" s="306"/>
      <c r="BF15" s="306"/>
      <c r="BG15" s="307"/>
      <c r="BH15" s="299"/>
    </row>
    <row r="16" spans="1:60" s="39" customFormat="1" ht="15" customHeight="1">
      <c r="A16" s="299"/>
      <c r="B16" s="299"/>
      <c r="C16" s="299"/>
      <c r="D16" s="299"/>
      <c r="E16" s="294" t="s">
        <v>36</v>
      </c>
      <c r="F16" s="295"/>
      <c r="G16" s="295"/>
      <c r="H16" s="295"/>
      <c r="I16" s="296"/>
      <c r="J16" s="294" t="s">
        <v>35</v>
      </c>
      <c r="K16" s="295"/>
      <c r="L16" s="295"/>
      <c r="M16" s="295"/>
      <c r="N16" s="296"/>
      <c r="O16" s="294" t="s">
        <v>34</v>
      </c>
      <c r="P16" s="295"/>
      <c r="Q16" s="295"/>
      <c r="R16" s="295"/>
      <c r="S16" s="296"/>
      <c r="T16" s="294" t="s">
        <v>33</v>
      </c>
      <c r="U16" s="295"/>
      <c r="V16" s="295"/>
      <c r="W16" s="295"/>
      <c r="X16" s="296"/>
      <c r="Y16" s="294" t="s">
        <v>32</v>
      </c>
      <c r="Z16" s="295"/>
      <c r="AA16" s="295"/>
      <c r="AB16" s="295"/>
      <c r="AC16" s="296"/>
      <c r="AD16" s="294" t="s">
        <v>36</v>
      </c>
      <c r="AE16" s="295"/>
      <c r="AF16" s="295"/>
      <c r="AG16" s="295"/>
      <c r="AH16" s="296"/>
      <c r="AI16" s="294" t="s">
        <v>35</v>
      </c>
      <c r="AJ16" s="295"/>
      <c r="AK16" s="295"/>
      <c r="AL16" s="295"/>
      <c r="AM16" s="296"/>
      <c r="AN16" s="294" t="s">
        <v>34</v>
      </c>
      <c r="AO16" s="295"/>
      <c r="AP16" s="295"/>
      <c r="AQ16" s="295"/>
      <c r="AR16" s="296"/>
      <c r="AS16" s="294" t="s">
        <v>33</v>
      </c>
      <c r="AT16" s="295"/>
      <c r="AU16" s="295"/>
      <c r="AV16" s="295"/>
      <c r="AW16" s="296"/>
      <c r="AX16" s="294" t="s">
        <v>32</v>
      </c>
      <c r="AY16" s="295"/>
      <c r="AZ16" s="295"/>
      <c r="BA16" s="295"/>
      <c r="BB16" s="296"/>
      <c r="BC16" s="308"/>
      <c r="BD16" s="309"/>
      <c r="BE16" s="309"/>
      <c r="BF16" s="309"/>
      <c r="BG16" s="310"/>
      <c r="BH16" s="299"/>
    </row>
    <row r="17" spans="1:60" s="39" customFormat="1" ht="33" customHeight="1">
      <c r="A17" s="299"/>
      <c r="B17" s="299"/>
      <c r="C17" s="299"/>
      <c r="D17" s="299"/>
      <c r="E17" s="51" t="s">
        <v>29</v>
      </c>
      <c r="F17" s="51" t="s">
        <v>28</v>
      </c>
      <c r="G17" s="51" t="s">
        <v>27</v>
      </c>
      <c r="H17" s="51" t="s">
        <v>26</v>
      </c>
      <c r="I17" s="51" t="s">
        <v>25</v>
      </c>
      <c r="J17" s="51" t="s">
        <v>29</v>
      </c>
      <c r="K17" s="51" t="s">
        <v>28</v>
      </c>
      <c r="L17" s="51" t="s">
        <v>27</v>
      </c>
      <c r="M17" s="51" t="s">
        <v>26</v>
      </c>
      <c r="N17" s="51" t="s">
        <v>25</v>
      </c>
      <c r="O17" s="51" t="s">
        <v>29</v>
      </c>
      <c r="P17" s="51" t="s">
        <v>28</v>
      </c>
      <c r="Q17" s="51" t="s">
        <v>27</v>
      </c>
      <c r="R17" s="51" t="s">
        <v>26</v>
      </c>
      <c r="S17" s="51" t="s">
        <v>25</v>
      </c>
      <c r="T17" s="51" t="s">
        <v>29</v>
      </c>
      <c r="U17" s="51" t="s">
        <v>28</v>
      </c>
      <c r="V17" s="51" t="s">
        <v>27</v>
      </c>
      <c r="W17" s="51" t="s">
        <v>26</v>
      </c>
      <c r="X17" s="51" t="s">
        <v>25</v>
      </c>
      <c r="Y17" s="51" t="s">
        <v>29</v>
      </c>
      <c r="Z17" s="51" t="s">
        <v>28</v>
      </c>
      <c r="AA17" s="51" t="s">
        <v>27</v>
      </c>
      <c r="AB17" s="51" t="s">
        <v>26</v>
      </c>
      <c r="AC17" s="51" t="s">
        <v>25</v>
      </c>
      <c r="AD17" s="51" t="s">
        <v>29</v>
      </c>
      <c r="AE17" s="51" t="s">
        <v>28</v>
      </c>
      <c r="AF17" s="51" t="s">
        <v>27</v>
      </c>
      <c r="AG17" s="51" t="s">
        <v>26</v>
      </c>
      <c r="AH17" s="51" t="s">
        <v>25</v>
      </c>
      <c r="AI17" s="51" t="s">
        <v>29</v>
      </c>
      <c r="AJ17" s="51" t="s">
        <v>28</v>
      </c>
      <c r="AK17" s="51" t="s">
        <v>27</v>
      </c>
      <c r="AL17" s="51" t="s">
        <v>26</v>
      </c>
      <c r="AM17" s="51" t="s">
        <v>25</v>
      </c>
      <c r="AN17" s="51" t="s">
        <v>29</v>
      </c>
      <c r="AO17" s="51" t="s">
        <v>28</v>
      </c>
      <c r="AP17" s="51" t="s">
        <v>27</v>
      </c>
      <c r="AQ17" s="51" t="s">
        <v>26</v>
      </c>
      <c r="AR17" s="51" t="s">
        <v>25</v>
      </c>
      <c r="AS17" s="51" t="s">
        <v>29</v>
      </c>
      <c r="AT17" s="51" t="s">
        <v>28</v>
      </c>
      <c r="AU17" s="51" t="s">
        <v>27</v>
      </c>
      <c r="AV17" s="51" t="s">
        <v>26</v>
      </c>
      <c r="AW17" s="51" t="s">
        <v>25</v>
      </c>
      <c r="AX17" s="51" t="s">
        <v>29</v>
      </c>
      <c r="AY17" s="51" t="s">
        <v>28</v>
      </c>
      <c r="AZ17" s="51" t="s">
        <v>27</v>
      </c>
      <c r="BA17" s="51" t="s">
        <v>26</v>
      </c>
      <c r="BB17" s="51" t="s">
        <v>25</v>
      </c>
      <c r="BC17" s="51" t="s">
        <v>29</v>
      </c>
      <c r="BD17" s="51" t="s">
        <v>28</v>
      </c>
      <c r="BE17" s="51" t="s">
        <v>27</v>
      </c>
      <c r="BF17" s="51" t="s">
        <v>26</v>
      </c>
      <c r="BG17" s="51" t="s">
        <v>25</v>
      </c>
      <c r="BH17" s="299"/>
    </row>
    <row r="18" spans="1:60" s="39" customFormat="1" ht="8.25">
      <c r="A18" s="50">
        <v>1</v>
      </c>
      <c r="B18" s="50">
        <v>2</v>
      </c>
      <c r="C18" s="50">
        <v>3</v>
      </c>
      <c r="D18" s="50">
        <v>4</v>
      </c>
      <c r="E18" s="50" t="s">
        <v>120</v>
      </c>
      <c r="F18" s="50" t="s">
        <v>119</v>
      </c>
      <c r="G18" s="50" t="s">
        <v>118</v>
      </c>
      <c r="H18" s="50" t="s">
        <v>117</v>
      </c>
      <c r="I18" s="50" t="s">
        <v>116</v>
      </c>
      <c r="J18" s="50" t="s">
        <v>113</v>
      </c>
      <c r="K18" s="50" t="s">
        <v>112</v>
      </c>
      <c r="L18" s="50" t="s">
        <v>111</v>
      </c>
      <c r="M18" s="50" t="s">
        <v>110</v>
      </c>
      <c r="N18" s="50" t="s">
        <v>109</v>
      </c>
      <c r="O18" s="50" t="s">
        <v>106</v>
      </c>
      <c r="P18" s="50" t="s">
        <v>105</v>
      </c>
      <c r="Q18" s="50" t="s">
        <v>104</v>
      </c>
      <c r="R18" s="50" t="s">
        <v>103</v>
      </c>
      <c r="S18" s="50" t="s">
        <v>102</v>
      </c>
      <c r="T18" s="50" t="s">
        <v>99</v>
      </c>
      <c r="U18" s="50" t="s">
        <v>98</v>
      </c>
      <c r="V18" s="50" t="s">
        <v>97</v>
      </c>
      <c r="W18" s="50" t="s">
        <v>96</v>
      </c>
      <c r="X18" s="50" t="s">
        <v>95</v>
      </c>
      <c r="Y18" s="50" t="s">
        <v>92</v>
      </c>
      <c r="Z18" s="50" t="s">
        <v>91</v>
      </c>
      <c r="AA18" s="50" t="s">
        <v>90</v>
      </c>
      <c r="AB18" s="50" t="s">
        <v>89</v>
      </c>
      <c r="AC18" s="50" t="s">
        <v>88</v>
      </c>
      <c r="AD18" s="50" t="s">
        <v>85</v>
      </c>
      <c r="AE18" s="50" t="s">
        <v>84</v>
      </c>
      <c r="AF18" s="50" t="s">
        <v>83</v>
      </c>
      <c r="AG18" s="50" t="s">
        <v>82</v>
      </c>
      <c r="AH18" s="50" t="s">
        <v>81</v>
      </c>
      <c r="AI18" s="50" t="s">
        <v>78</v>
      </c>
      <c r="AJ18" s="50" t="s">
        <v>77</v>
      </c>
      <c r="AK18" s="50" t="s">
        <v>76</v>
      </c>
      <c r="AL18" s="50" t="s">
        <v>75</v>
      </c>
      <c r="AM18" s="50" t="s">
        <v>74</v>
      </c>
      <c r="AN18" s="50" t="s">
        <v>71</v>
      </c>
      <c r="AO18" s="50" t="s">
        <v>70</v>
      </c>
      <c r="AP18" s="50" t="s">
        <v>69</v>
      </c>
      <c r="AQ18" s="50" t="s">
        <v>68</v>
      </c>
      <c r="AR18" s="50" t="s">
        <v>67</v>
      </c>
      <c r="AS18" s="50" t="s">
        <v>64</v>
      </c>
      <c r="AT18" s="50" t="s">
        <v>63</v>
      </c>
      <c r="AU18" s="50" t="s">
        <v>62</v>
      </c>
      <c r="AV18" s="50" t="s">
        <v>61</v>
      </c>
      <c r="AW18" s="50" t="s">
        <v>60</v>
      </c>
      <c r="AX18" s="50" t="s">
        <v>57</v>
      </c>
      <c r="AY18" s="50" t="s">
        <v>56</v>
      </c>
      <c r="AZ18" s="50" t="s">
        <v>55</v>
      </c>
      <c r="BA18" s="50" t="s">
        <v>54</v>
      </c>
      <c r="BB18" s="50" t="s">
        <v>53</v>
      </c>
      <c r="BC18" s="50" t="s">
        <v>132</v>
      </c>
      <c r="BD18" s="50" t="s">
        <v>131</v>
      </c>
      <c r="BE18" s="50" t="s">
        <v>130</v>
      </c>
      <c r="BF18" s="50" t="s">
        <v>129</v>
      </c>
      <c r="BG18" s="50" t="s">
        <v>128</v>
      </c>
      <c r="BH18" s="50">
        <v>8</v>
      </c>
    </row>
    <row r="19" spans="1:60" s="39" customFormat="1" ht="10.5">
      <c r="A19" s="291" t="s">
        <v>10</v>
      </c>
      <c r="B19" s="292"/>
      <c r="C19" s="293"/>
      <c r="D19" s="156" t="s">
        <v>936</v>
      </c>
      <c r="E19" s="156" t="s">
        <v>936</v>
      </c>
      <c r="F19" s="156" t="s">
        <v>936</v>
      </c>
      <c r="G19" s="156" t="s">
        <v>936</v>
      </c>
      <c r="H19" s="156" t="s">
        <v>936</v>
      </c>
      <c r="I19" s="156" t="s">
        <v>936</v>
      </c>
      <c r="J19" s="156" t="s">
        <v>936</v>
      </c>
      <c r="K19" s="156" t="s">
        <v>936</v>
      </c>
      <c r="L19" s="156" t="s">
        <v>936</v>
      </c>
      <c r="M19" s="156" t="s">
        <v>936</v>
      </c>
      <c r="N19" s="156" t="s">
        <v>936</v>
      </c>
      <c r="O19" s="156" t="s">
        <v>936</v>
      </c>
      <c r="P19" s="156" t="s">
        <v>936</v>
      </c>
      <c r="Q19" s="156" t="s">
        <v>936</v>
      </c>
      <c r="R19" s="156" t="s">
        <v>936</v>
      </c>
      <c r="S19" s="156" t="s">
        <v>936</v>
      </c>
      <c r="T19" s="156" t="s">
        <v>936</v>
      </c>
      <c r="U19" s="156" t="s">
        <v>936</v>
      </c>
      <c r="V19" s="156" t="s">
        <v>936</v>
      </c>
      <c r="W19" s="156" t="s">
        <v>936</v>
      </c>
      <c r="X19" s="156" t="s">
        <v>936</v>
      </c>
      <c r="Y19" s="156" t="s">
        <v>936</v>
      </c>
      <c r="Z19" s="156" t="s">
        <v>936</v>
      </c>
      <c r="AA19" s="156" t="s">
        <v>936</v>
      </c>
      <c r="AB19" s="156" t="s">
        <v>936</v>
      </c>
      <c r="AC19" s="156" t="s">
        <v>936</v>
      </c>
      <c r="AD19" s="156" t="s">
        <v>936</v>
      </c>
      <c r="AE19" s="156" t="s">
        <v>936</v>
      </c>
      <c r="AF19" s="156" t="s">
        <v>936</v>
      </c>
      <c r="AG19" s="156" t="s">
        <v>936</v>
      </c>
      <c r="AH19" s="156" t="s">
        <v>936</v>
      </c>
      <c r="AI19" s="156" t="s">
        <v>936</v>
      </c>
      <c r="AJ19" s="156" t="s">
        <v>936</v>
      </c>
      <c r="AK19" s="156" t="s">
        <v>936</v>
      </c>
      <c r="AL19" s="156" t="s">
        <v>936</v>
      </c>
      <c r="AM19" s="156" t="s">
        <v>936</v>
      </c>
      <c r="AN19" s="156" t="s">
        <v>936</v>
      </c>
      <c r="AO19" s="156" t="s">
        <v>936</v>
      </c>
      <c r="AP19" s="156" t="s">
        <v>936</v>
      </c>
      <c r="AQ19" s="156" t="s">
        <v>936</v>
      </c>
      <c r="AR19" s="156" t="s">
        <v>936</v>
      </c>
      <c r="AS19" s="156" t="s">
        <v>936</v>
      </c>
      <c r="AT19" s="156" t="s">
        <v>936</v>
      </c>
      <c r="AU19" s="156" t="s">
        <v>936</v>
      </c>
      <c r="AV19" s="156" t="s">
        <v>936</v>
      </c>
      <c r="AW19" s="156" t="s">
        <v>936</v>
      </c>
      <c r="AX19" s="156" t="s">
        <v>936</v>
      </c>
      <c r="AY19" s="156" t="s">
        <v>936</v>
      </c>
      <c r="AZ19" s="156" t="s">
        <v>936</v>
      </c>
      <c r="BA19" s="156" t="s">
        <v>936</v>
      </c>
      <c r="BB19" s="156" t="s">
        <v>936</v>
      </c>
      <c r="BC19" s="156" t="s">
        <v>936</v>
      </c>
      <c r="BD19" s="156" t="s">
        <v>936</v>
      </c>
      <c r="BE19" s="156" t="s">
        <v>936</v>
      </c>
      <c r="BF19" s="156" t="s">
        <v>936</v>
      </c>
      <c r="BG19" s="156" t="s">
        <v>936</v>
      </c>
      <c r="BH19" s="47"/>
    </row>
    <row r="20" spans="1:60" ht="15.75">
      <c r="A20" s="112" t="s">
        <v>891</v>
      </c>
      <c r="B20" s="141" t="s">
        <v>892</v>
      </c>
      <c r="C20" s="114"/>
      <c r="D20" s="142" t="s">
        <v>936</v>
      </c>
      <c r="E20" s="142" t="s">
        <v>936</v>
      </c>
      <c r="F20" s="142" t="s">
        <v>936</v>
      </c>
      <c r="G20" s="142" t="s">
        <v>936</v>
      </c>
      <c r="H20" s="142" t="s">
        <v>936</v>
      </c>
      <c r="I20" s="142" t="s">
        <v>936</v>
      </c>
      <c r="J20" s="142" t="s">
        <v>936</v>
      </c>
      <c r="K20" s="142" t="s">
        <v>936</v>
      </c>
      <c r="L20" s="142" t="s">
        <v>936</v>
      </c>
      <c r="M20" s="142" t="s">
        <v>936</v>
      </c>
      <c r="N20" s="142" t="s">
        <v>936</v>
      </c>
      <c r="O20" s="142" t="s">
        <v>936</v>
      </c>
      <c r="P20" s="142" t="s">
        <v>936</v>
      </c>
      <c r="Q20" s="142" t="s">
        <v>936</v>
      </c>
      <c r="R20" s="142" t="s">
        <v>936</v>
      </c>
      <c r="S20" s="142" t="s">
        <v>936</v>
      </c>
      <c r="T20" s="142" t="s">
        <v>936</v>
      </c>
      <c r="U20" s="142" t="s">
        <v>936</v>
      </c>
      <c r="V20" s="142" t="s">
        <v>936</v>
      </c>
      <c r="W20" s="142" t="s">
        <v>936</v>
      </c>
      <c r="X20" s="142" t="s">
        <v>936</v>
      </c>
      <c r="Y20" s="142" t="s">
        <v>936</v>
      </c>
      <c r="Z20" s="142" t="s">
        <v>936</v>
      </c>
      <c r="AA20" s="142" t="s">
        <v>936</v>
      </c>
      <c r="AB20" s="142" t="s">
        <v>936</v>
      </c>
      <c r="AC20" s="142" t="s">
        <v>936</v>
      </c>
      <c r="AD20" s="142" t="s">
        <v>936</v>
      </c>
      <c r="AE20" s="142" t="s">
        <v>936</v>
      </c>
      <c r="AF20" s="142" t="s">
        <v>936</v>
      </c>
      <c r="AG20" s="142" t="s">
        <v>936</v>
      </c>
      <c r="AH20" s="142" t="s">
        <v>936</v>
      </c>
      <c r="AI20" s="142" t="s">
        <v>936</v>
      </c>
      <c r="AJ20" s="142" t="s">
        <v>936</v>
      </c>
      <c r="AK20" s="142" t="s">
        <v>936</v>
      </c>
      <c r="AL20" s="142" t="s">
        <v>936</v>
      </c>
      <c r="AM20" s="142" t="s">
        <v>936</v>
      </c>
      <c r="AN20" s="142" t="s">
        <v>936</v>
      </c>
      <c r="AO20" s="142" t="s">
        <v>936</v>
      </c>
      <c r="AP20" s="142" t="s">
        <v>936</v>
      </c>
      <c r="AQ20" s="142" t="s">
        <v>936</v>
      </c>
      <c r="AR20" s="142" t="s">
        <v>936</v>
      </c>
      <c r="AS20" s="142" t="s">
        <v>936</v>
      </c>
      <c r="AT20" s="142" t="s">
        <v>936</v>
      </c>
      <c r="AU20" s="142" t="s">
        <v>936</v>
      </c>
      <c r="AV20" s="142" t="s">
        <v>936</v>
      </c>
      <c r="AW20" s="142" t="s">
        <v>936</v>
      </c>
      <c r="AX20" s="142" t="s">
        <v>936</v>
      </c>
      <c r="AY20" s="142" t="s">
        <v>936</v>
      </c>
      <c r="AZ20" s="142" t="s">
        <v>936</v>
      </c>
      <c r="BA20" s="142" t="s">
        <v>936</v>
      </c>
      <c r="BB20" s="142" t="s">
        <v>936</v>
      </c>
      <c r="BC20" s="142" t="s">
        <v>936</v>
      </c>
      <c r="BD20" s="142" t="s">
        <v>936</v>
      </c>
      <c r="BE20" s="142" t="s">
        <v>936</v>
      </c>
      <c r="BF20" s="142" t="s">
        <v>936</v>
      </c>
      <c r="BG20" s="142" t="s">
        <v>936</v>
      </c>
      <c r="BH20" s="96"/>
    </row>
    <row r="21" spans="1:60" ht="21">
      <c r="A21" s="112" t="s">
        <v>893</v>
      </c>
      <c r="B21" s="141" t="s">
        <v>894</v>
      </c>
      <c r="C21" s="114"/>
      <c r="D21" s="142" t="s">
        <v>936</v>
      </c>
      <c r="E21" s="142" t="s">
        <v>936</v>
      </c>
      <c r="F21" s="142" t="s">
        <v>936</v>
      </c>
      <c r="G21" s="142" t="s">
        <v>936</v>
      </c>
      <c r="H21" s="142" t="s">
        <v>936</v>
      </c>
      <c r="I21" s="142" t="s">
        <v>936</v>
      </c>
      <c r="J21" s="142" t="s">
        <v>936</v>
      </c>
      <c r="K21" s="142" t="s">
        <v>936</v>
      </c>
      <c r="L21" s="142" t="s">
        <v>936</v>
      </c>
      <c r="M21" s="142" t="s">
        <v>936</v>
      </c>
      <c r="N21" s="142" t="s">
        <v>936</v>
      </c>
      <c r="O21" s="142" t="s">
        <v>936</v>
      </c>
      <c r="P21" s="142" t="s">
        <v>936</v>
      </c>
      <c r="Q21" s="142" t="s">
        <v>936</v>
      </c>
      <c r="R21" s="142" t="s">
        <v>936</v>
      </c>
      <c r="S21" s="142" t="s">
        <v>936</v>
      </c>
      <c r="T21" s="142" t="s">
        <v>936</v>
      </c>
      <c r="U21" s="142" t="s">
        <v>936</v>
      </c>
      <c r="V21" s="142" t="s">
        <v>936</v>
      </c>
      <c r="W21" s="142" t="s">
        <v>936</v>
      </c>
      <c r="X21" s="142" t="s">
        <v>936</v>
      </c>
      <c r="Y21" s="142" t="s">
        <v>936</v>
      </c>
      <c r="Z21" s="142" t="s">
        <v>936</v>
      </c>
      <c r="AA21" s="142" t="s">
        <v>936</v>
      </c>
      <c r="AB21" s="142" t="s">
        <v>936</v>
      </c>
      <c r="AC21" s="142" t="s">
        <v>936</v>
      </c>
      <c r="AD21" s="142" t="s">
        <v>936</v>
      </c>
      <c r="AE21" s="142" t="s">
        <v>936</v>
      </c>
      <c r="AF21" s="142" t="s">
        <v>936</v>
      </c>
      <c r="AG21" s="142" t="s">
        <v>936</v>
      </c>
      <c r="AH21" s="142" t="s">
        <v>936</v>
      </c>
      <c r="AI21" s="142" t="s">
        <v>936</v>
      </c>
      <c r="AJ21" s="142" t="s">
        <v>936</v>
      </c>
      <c r="AK21" s="142" t="s">
        <v>936</v>
      </c>
      <c r="AL21" s="142" t="s">
        <v>936</v>
      </c>
      <c r="AM21" s="142" t="s">
        <v>936</v>
      </c>
      <c r="AN21" s="142" t="s">
        <v>936</v>
      </c>
      <c r="AO21" s="142" t="s">
        <v>936</v>
      </c>
      <c r="AP21" s="142" t="s">
        <v>936</v>
      </c>
      <c r="AQ21" s="142" t="s">
        <v>936</v>
      </c>
      <c r="AR21" s="142" t="s">
        <v>936</v>
      </c>
      <c r="AS21" s="142" t="s">
        <v>936</v>
      </c>
      <c r="AT21" s="142" t="s">
        <v>936</v>
      </c>
      <c r="AU21" s="142" t="s">
        <v>936</v>
      </c>
      <c r="AV21" s="142" t="s">
        <v>936</v>
      </c>
      <c r="AW21" s="142" t="s">
        <v>936</v>
      </c>
      <c r="AX21" s="142" t="s">
        <v>936</v>
      </c>
      <c r="AY21" s="142" t="s">
        <v>936</v>
      </c>
      <c r="AZ21" s="142" t="s">
        <v>936</v>
      </c>
      <c r="BA21" s="142" t="s">
        <v>936</v>
      </c>
      <c r="BB21" s="142" t="s">
        <v>936</v>
      </c>
      <c r="BC21" s="142" t="s">
        <v>936</v>
      </c>
      <c r="BD21" s="142" t="s">
        <v>936</v>
      </c>
      <c r="BE21" s="142" t="s">
        <v>936</v>
      </c>
      <c r="BF21" s="142" t="s">
        <v>936</v>
      </c>
      <c r="BG21" s="142" t="s">
        <v>936</v>
      </c>
      <c r="BH21" s="96"/>
    </row>
    <row r="22" spans="1:60" ht="42">
      <c r="A22" s="112" t="s">
        <v>895</v>
      </c>
      <c r="B22" s="141" t="s">
        <v>896</v>
      </c>
      <c r="C22" s="114"/>
      <c r="D22" s="142" t="s">
        <v>936</v>
      </c>
      <c r="E22" s="142" t="s">
        <v>936</v>
      </c>
      <c r="F22" s="142" t="s">
        <v>936</v>
      </c>
      <c r="G22" s="142" t="s">
        <v>936</v>
      </c>
      <c r="H22" s="142" t="s">
        <v>936</v>
      </c>
      <c r="I22" s="142" t="s">
        <v>936</v>
      </c>
      <c r="J22" s="142" t="s">
        <v>936</v>
      </c>
      <c r="K22" s="142" t="s">
        <v>936</v>
      </c>
      <c r="L22" s="142" t="s">
        <v>936</v>
      </c>
      <c r="M22" s="142" t="s">
        <v>936</v>
      </c>
      <c r="N22" s="142" t="s">
        <v>936</v>
      </c>
      <c r="O22" s="142" t="s">
        <v>936</v>
      </c>
      <c r="P22" s="142" t="s">
        <v>936</v>
      </c>
      <c r="Q22" s="142" t="s">
        <v>936</v>
      </c>
      <c r="R22" s="142" t="s">
        <v>936</v>
      </c>
      <c r="S22" s="142" t="s">
        <v>936</v>
      </c>
      <c r="T22" s="142" t="s">
        <v>936</v>
      </c>
      <c r="U22" s="142" t="s">
        <v>936</v>
      </c>
      <c r="V22" s="142" t="s">
        <v>936</v>
      </c>
      <c r="W22" s="142" t="s">
        <v>936</v>
      </c>
      <c r="X22" s="142" t="s">
        <v>936</v>
      </c>
      <c r="Y22" s="142" t="s">
        <v>936</v>
      </c>
      <c r="Z22" s="142" t="s">
        <v>936</v>
      </c>
      <c r="AA22" s="142" t="s">
        <v>936</v>
      </c>
      <c r="AB22" s="142" t="s">
        <v>936</v>
      </c>
      <c r="AC22" s="142" t="s">
        <v>936</v>
      </c>
      <c r="AD22" s="142" t="s">
        <v>936</v>
      </c>
      <c r="AE22" s="142" t="s">
        <v>936</v>
      </c>
      <c r="AF22" s="142" t="s">
        <v>936</v>
      </c>
      <c r="AG22" s="142" t="s">
        <v>936</v>
      </c>
      <c r="AH22" s="142" t="s">
        <v>936</v>
      </c>
      <c r="AI22" s="142" t="s">
        <v>936</v>
      </c>
      <c r="AJ22" s="142" t="s">
        <v>936</v>
      </c>
      <c r="AK22" s="142" t="s">
        <v>936</v>
      </c>
      <c r="AL22" s="142" t="s">
        <v>936</v>
      </c>
      <c r="AM22" s="142" t="s">
        <v>936</v>
      </c>
      <c r="AN22" s="142" t="s">
        <v>936</v>
      </c>
      <c r="AO22" s="142" t="s">
        <v>936</v>
      </c>
      <c r="AP22" s="142" t="s">
        <v>936</v>
      </c>
      <c r="AQ22" s="142" t="s">
        <v>936</v>
      </c>
      <c r="AR22" s="142" t="s">
        <v>936</v>
      </c>
      <c r="AS22" s="142" t="s">
        <v>936</v>
      </c>
      <c r="AT22" s="142" t="s">
        <v>936</v>
      </c>
      <c r="AU22" s="142" t="s">
        <v>936</v>
      </c>
      <c r="AV22" s="142" t="s">
        <v>936</v>
      </c>
      <c r="AW22" s="142" t="s">
        <v>936</v>
      </c>
      <c r="AX22" s="142" t="s">
        <v>936</v>
      </c>
      <c r="AY22" s="142" t="s">
        <v>936</v>
      </c>
      <c r="AZ22" s="142" t="s">
        <v>936</v>
      </c>
      <c r="BA22" s="142" t="s">
        <v>936</v>
      </c>
      <c r="BB22" s="142" t="s">
        <v>936</v>
      </c>
      <c r="BC22" s="142" t="s">
        <v>936</v>
      </c>
      <c r="BD22" s="142" t="s">
        <v>936</v>
      </c>
      <c r="BE22" s="142" t="s">
        <v>936</v>
      </c>
      <c r="BF22" s="142" t="s">
        <v>936</v>
      </c>
      <c r="BG22" s="142" t="s">
        <v>936</v>
      </c>
      <c r="BH22" s="96"/>
    </row>
    <row r="23" spans="1:60" ht="21">
      <c r="A23" s="112" t="s">
        <v>897</v>
      </c>
      <c r="B23" s="141" t="s">
        <v>898</v>
      </c>
      <c r="C23" s="114"/>
      <c r="D23" s="142" t="s">
        <v>936</v>
      </c>
      <c r="E23" s="142" t="s">
        <v>936</v>
      </c>
      <c r="F23" s="142" t="s">
        <v>936</v>
      </c>
      <c r="G23" s="142" t="s">
        <v>936</v>
      </c>
      <c r="H23" s="142" t="s">
        <v>936</v>
      </c>
      <c r="I23" s="142" t="s">
        <v>936</v>
      </c>
      <c r="J23" s="142" t="s">
        <v>936</v>
      </c>
      <c r="K23" s="142" t="s">
        <v>936</v>
      </c>
      <c r="L23" s="142" t="s">
        <v>936</v>
      </c>
      <c r="M23" s="142" t="s">
        <v>936</v>
      </c>
      <c r="N23" s="142" t="s">
        <v>936</v>
      </c>
      <c r="O23" s="142" t="s">
        <v>936</v>
      </c>
      <c r="P23" s="142" t="s">
        <v>936</v>
      </c>
      <c r="Q23" s="142" t="s">
        <v>936</v>
      </c>
      <c r="R23" s="142" t="s">
        <v>936</v>
      </c>
      <c r="S23" s="142" t="s">
        <v>936</v>
      </c>
      <c r="T23" s="142" t="s">
        <v>936</v>
      </c>
      <c r="U23" s="142" t="s">
        <v>936</v>
      </c>
      <c r="V23" s="142" t="s">
        <v>936</v>
      </c>
      <c r="W23" s="142" t="s">
        <v>936</v>
      </c>
      <c r="X23" s="142" t="s">
        <v>936</v>
      </c>
      <c r="Y23" s="142" t="s">
        <v>936</v>
      </c>
      <c r="Z23" s="142" t="s">
        <v>936</v>
      </c>
      <c r="AA23" s="142" t="s">
        <v>936</v>
      </c>
      <c r="AB23" s="142" t="s">
        <v>936</v>
      </c>
      <c r="AC23" s="142" t="s">
        <v>936</v>
      </c>
      <c r="AD23" s="142" t="s">
        <v>936</v>
      </c>
      <c r="AE23" s="142" t="s">
        <v>936</v>
      </c>
      <c r="AF23" s="142" t="s">
        <v>936</v>
      </c>
      <c r="AG23" s="142" t="s">
        <v>936</v>
      </c>
      <c r="AH23" s="142" t="s">
        <v>936</v>
      </c>
      <c r="AI23" s="142" t="s">
        <v>936</v>
      </c>
      <c r="AJ23" s="142" t="s">
        <v>936</v>
      </c>
      <c r="AK23" s="142" t="s">
        <v>936</v>
      </c>
      <c r="AL23" s="142" t="s">
        <v>936</v>
      </c>
      <c r="AM23" s="142" t="s">
        <v>936</v>
      </c>
      <c r="AN23" s="142" t="s">
        <v>936</v>
      </c>
      <c r="AO23" s="142" t="s">
        <v>936</v>
      </c>
      <c r="AP23" s="142" t="s">
        <v>936</v>
      </c>
      <c r="AQ23" s="142" t="s">
        <v>936</v>
      </c>
      <c r="AR23" s="142" t="s">
        <v>936</v>
      </c>
      <c r="AS23" s="142" t="s">
        <v>936</v>
      </c>
      <c r="AT23" s="142" t="s">
        <v>936</v>
      </c>
      <c r="AU23" s="142" t="s">
        <v>936</v>
      </c>
      <c r="AV23" s="142" t="s">
        <v>936</v>
      </c>
      <c r="AW23" s="142" t="s">
        <v>936</v>
      </c>
      <c r="AX23" s="142" t="s">
        <v>936</v>
      </c>
      <c r="AY23" s="142" t="s">
        <v>936</v>
      </c>
      <c r="AZ23" s="142" t="s">
        <v>936</v>
      </c>
      <c r="BA23" s="142" t="s">
        <v>936</v>
      </c>
      <c r="BB23" s="142" t="s">
        <v>936</v>
      </c>
      <c r="BC23" s="142" t="s">
        <v>936</v>
      </c>
      <c r="BD23" s="142" t="s">
        <v>936</v>
      </c>
      <c r="BE23" s="142" t="s">
        <v>936</v>
      </c>
      <c r="BF23" s="142" t="s">
        <v>936</v>
      </c>
      <c r="BG23" s="142" t="s">
        <v>936</v>
      </c>
      <c r="BH23" s="96"/>
    </row>
    <row r="24" spans="1:60" ht="31.5">
      <c r="A24" s="112" t="s">
        <v>899</v>
      </c>
      <c r="B24" s="141" t="s">
        <v>900</v>
      </c>
      <c r="C24" s="114"/>
      <c r="D24" s="142" t="s">
        <v>936</v>
      </c>
      <c r="E24" s="142" t="s">
        <v>936</v>
      </c>
      <c r="F24" s="142" t="s">
        <v>936</v>
      </c>
      <c r="G24" s="142" t="s">
        <v>936</v>
      </c>
      <c r="H24" s="142" t="s">
        <v>936</v>
      </c>
      <c r="I24" s="142" t="s">
        <v>936</v>
      </c>
      <c r="J24" s="142" t="s">
        <v>936</v>
      </c>
      <c r="K24" s="142" t="s">
        <v>936</v>
      </c>
      <c r="L24" s="142" t="s">
        <v>936</v>
      </c>
      <c r="M24" s="142" t="s">
        <v>936</v>
      </c>
      <c r="N24" s="142" t="s">
        <v>936</v>
      </c>
      <c r="O24" s="142" t="s">
        <v>936</v>
      </c>
      <c r="P24" s="142" t="s">
        <v>936</v>
      </c>
      <c r="Q24" s="142" t="s">
        <v>936</v>
      </c>
      <c r="R24" s="142" t="s">
        <v>936</v>
      </c>
      <c r="S24" s="142" t="s">
        <v>936</v>
      </c>
      <c r="T24" s="142" t="s">
        <v>936</v>
      </c>
      <c r="U24" s="142" t="s">
        <v>936</v>
      </c>
      <c r="V24" s="142" t="s">
        <v>936</v>
      </c>
      <c r="W24" s="142" t="s">
        <v>936</v>
      </c>
      <c r="X24" s="142" t="s">
        <v>936</v>
      </c>
      <c r="Y24" s="142" t="s">
        <v>936</v>
      </c>
      <c r="Z24" s="142" t="s">
        <v>936</v>
      </c>
      <c r="AA24" s="142" t="s">
        <v>936</v>
      </c>
      <c r="AB24" s="142" t="s">
        <v>936</v>
      </c>
      <c r="AC24" s="142" t="s">
        <v>936</v>
      </c>
      <c r="AD24" s="142" t="s">
        <v>936</v>
      </c>
      <c r="AE24" s="142" t="s">
        <v>936</v>
      </c>
      <c r="AF24" s="142" t="s">
        <v>936</v>
      </c>
      <c r="AG24" s="142" t="s">
        <v>936</v>
      </c>
      <c r="AH24" s="142" t="s">
        <v>936</v>
      </c>
      <c r="AI24" s="142" t="s">
        <v>936</v>
      </c>
      <c r="AJ24" s="142" t="s">
        <v>936</v>
      </c>
      <c r="AK24" s="142" t="s">
        <v>936</v>
      </c>
      <c r="AL24" s="142" t="s">
        <v>936</v>
      </c>
      <c r="AM24" s="142" t="s">
        <v>936</v>
      </c>
      <c r="AN24" s="142" t="s">
        <v>936</v>
      </c>
      <c r="AO24" s="142" t="s">
        <v>936</v>
      </c>
      <c r="AP24" s="142" t="s">
        <v>936</v>
      </c>
      <c r="AQ24" s="142" t="s">
        <v>936</v>
      </c>
      <c r="AR24" s="142" t="s">
        <v>936</v>
      </c>
      <c r="AS24" s="142" t="s">
        <v>936</v>
      </c>
      <c r="AT24" s="142" t="s">
        <v>936</v>
      </c>
      <c r="AU24" s="142" t="s">
        <v>936</v>
      </c>
      <c r="AV24" s="142" t="s">
        <v>936</v>
      </c>
      <c r="AW24" s="142" t="s">
        <v>936</v>
      </c>
      <c r="AX24" s="142" t="s">
        <v>936</v>
      </c>
      <c r="AY24" s="142" t="s">
        <v>936</v>
      </c>
      <c r="AZ24" s="142" t="s">
        <v>936</v>
      </c>
      <c r="BA24" s="142" t="s">
        <v>936</v>
      </c>
      <c r="BB24" s="142" t="s">
        <v>936</v>
      </c>
      <c r="BC24" s="142" t="s">
        <v>936</v>
      </c>
      <c r="BD24" s="142" t="s">
        <v>936</v>
      </c>
      <c r="BE24" s="142" t="s">
        <v>936</v>
      </c>
      <c r="BF24" s="142" t="s">
        <v>936</v>
      </c>
      <c r="BG24" s="142" t="s">
        <v>936</v>
      </c>
      <c r="BH24" s="96"/>
    </row>
    <row r="25" spans="1:60" ht="15.75">
      <c r="A25" s="112" t="s">
        <v>901</v>
      </c>
      <c r="B25" s="141" t="s">
        <v>902</v>
      </c>
      <c r="C25" s="114"/>
      <c r="D25" s="142" t="s">
        <v>936</v>
      </c>
      <c r="E25" s="142" t="s">
        <v>936</v>
      </c>
      <c r="F25" s="142" t="s">
        <v>936</v>
      </c>
      <c r="G25" s="142" t="s">
        <v>936</v>
      </c>
      <c r="H25" s="142" t="s">
        <v>936</v>
      </c>
      <c r="I25" s="142" t="s">
        <v>936</v>
      </c>
      <c r="J25" s="142" t="s">
        <v>936</v>
      </c>
      <c r="K25" s="142" t="s">
        <v>936</v>
      </c>
      <c r="L25" s="142" t="s">
        <v>936</v>
      </c>
      <c r="M25" s="142" t="s">
        <v>936</v>
      </c>
      <c r="N25" s="142" t="s">
        <v>936</v>
      </c>
      <c r="O25" s="142" t="s">
        <v>936</v>
      </c>
      <c r="P25" s="142" t="s">
        <v>936</v>
      </c>
      <c r="Q25" s="142" t="s">
        <v>936</v>
      </c>
      <c r="R25" s="142" t="s">
        <v>936</v>
      </c>
      <c r="S25" s="142" t="s">
        <v>936</v>
      </c>
      <c r="T25" s="142" t="s">
        <v>936</v>
      </c>
      <c r="U25" s="142" t="s">
        <v>936</v>
      </c>
      <c r="V25" s="142" t="s">
        <v>936</v>
      </c>
      <c r="W25" s="142" t="s">
        <v>936</v>
      </c>
      <c r="X25" s="142" t="s">
        <v>936</v>
      </c>
      <c r="Y25" s="142" t="s">
        <v>936</v>
      </c>
      <c r="Z25" s="142" t="s">
        <v>936</v>
      </c>
      <c r="AA25" s="142" t="s">
        <v>936</v>
      </c>
      <c r="AB25" s="142" t="s">
        <v>936</v>
      </c>
      <c r="AC25" s="142" t="s">
        <v>936</v>
      </c>
      <c r="AD25" s="142" t="s">
        <v>936</v>
      </c>
      <c r="AE25" s="142" t="s">
        <v>936</v>
      </c>
      <c r="AF25" s="142" t="s">
        <v>936</v>
      </c>
      <c r="AG25" s="142" t="s">
        <v>936</v>
      </c>
      <c r="AH25" s="142" t="s">
        <v>936</v>
      </c>
      <c r="AI25" s="142" t="s">
        <v>936</v>
      </c>
      <c r="AJ25" s="142" t="s">
        <v>936</v>
      </c>
      <c r="AK25" s="142" t="s">
        <v>936</v>
      </c>
      <c r="AL25" s="142" t="s">
        <v>936</v>
      </c>
      <c r="AM25" s="142" t="s">
        <v>936</v>
      </c>
      <c r="AN25" s="142" t="s">
        <v>936</v>
      </c>
      <c r="AO25" s="142" t="s">
        <v>936</v>
      </c>
      <c r="AP25" s="142" t="s">
        <v>936</v>
      </c>
      <c r="AQ25" s="142" t="s">
        <v>936</v>
      </c>
      <c r="AR25" s="142" t="s">
        <v>936</v>
      </c>
      <c r="AS25" s="142" t="s">
        <v>936</v>
      </c>
      <c r="AT25" s="142" t="s">
        <v>936</v>
      </c>
      <c r="AU25" s="142" t="s">
        <v>936</v>
      </c>
      <c r="AV25" s="142" t="s">
        <v>936</v>
      </c>
      <c r="AW25" s="142" t="s">
        <v>936</v>
      </c>
      <c r="AX25" s="142" t="s">
        <v>936</v>
      </c>
      <c r="AY25" s="142" t="s">
        <v>936</v>
      </c>
      <c r="AZ25" s="142" t="s">
        <v>936</v>
      </c>
      <c r="BA25" s="142" t="s">
        <v>936</v>
      </c>
      <c r="BB25" s="142" t="s">
        <v>936</v>
      </c>
      <c r="BC25" s="142" t="s">
        <v>936</v>
      </c>
      <c r="BD25" s="142" t="s">
        <v>936</v>
      </c>
      <c r="BE25" s="142" t="s">
        <v>936</v>
      </c>
      <c r="BF25" s="142" t="s">
        <v>936</v>
      </c>
      <c r="BG25" s="142" t="s">
        <v>936</v>
      </c>
      <c r="BH25" s="96"/>
    </row>
    <row r="26" spans="1:60" ht="15.75">
      <c r="A26" s="112" t="s">
        <v>903</v>
      </c>
      <c r="B26" s="141" t="s">
        <v>904</v>
      </c>
      <c r="C26" s="114"/>
      <c r="D26" s="142" t="s">
        <v>936</v>
      </c>
      <c r="E26" s="142" t="s">
        <v>936</v>
      </c>
      <c r="F26" s="142" t="s">
        <v>936</v>
      </c>
      <c r="G26" s="142" t="s">
        <v>936</v>
      </c>
      <c r="H26" s="142" t="s">
        <v>936</v>
      </c>
      <c r="I26" s="142" t="s">
        <v>936</v>
      </c>
      <c r="J26" s="142" t="s">
        <v>936</v>
      </c>
      <c r="K26" s="142" t="s">
        <v>936</v>
      </c>
      <c r="L26" s="142" t="s">
        <v>936</v>
      </c>
      <c r="M26" s="142" t="s">
        <v>936</v>
      </c>
      <c r="N26" s="142" t="s">
        <v>936</v>
      </c>
      <c r="O26" s="142" t="s">
        <v>936</v>
      </c>
      <c r="P26" s="142" t="s">
        <v>936</v>
      </c>
      <c r="Q26" s="142" t="s">
        <v>936</v>
      </c>
      <c r="R26" s="142" t="s">
        <v>936</v>
      </c>
      <c r="S26" s="142" t="s">
        <v>936</v>
      </c>
      <c r="T26" s="142" t="s">
        <v>936</v>
      </c>
      <c r="U26" s="142" t="s">
        <v>936</v>
      </c>
      <c r="V26" s="142" t="s">
        <v>936</v>
      </c>
      <c r="W26" s="142" t="s">
        <v>936</v>
      </c>
      <c r="X26" s="142" t="s">
        <v>936</v>
      </c>
      <c r="Y26" s="142" t="s">
        <v>936</v>
      </c>
      <c r="Z26" s="142" t="s">
        <v>936</v>
      </c>
      <c r="AA26" s="142" t="s">
        <v>936</v>
      </c>
      <c r="AB26" s="142" t="s">
        <v>936</v>
      </c>
      <c r="AC26" s="142" t="s">
        <v>936</v>
      </c>
      <c r="AD26" s="142" t="s">
        <v>936</v>
      </c>
      <c r="AE26" s="142" t="s">
        <v>936</v>
      </c>
      <c r="AF26" s="142" t="s">
        <v>936</v>
      </c>
      <c r="AG26" s="142" t="s">
        <v>936</v>
      </c>
      <c r="AH26" s="142" t="s">
        <v>936</v>
      </c>
      <c r="AI26" s="142" t="s">
        <v>936</v>
      </c>
      <c r="AJ26" s="142" t="s">
        <v>936</v>
      </c>
      <c r="AK26" s="142" t="s">
        <v>936</v>
      </c>
      <c r="AL26" s="142" t="s">
        <v>936</v>
      </c>
      <c r="AM26" s="142" t="s">
        <v>936</v>
      </c>
      <c r="AN26" s="142" t="s">
        <v>936</v>
      </c>
      <c r="AO26" s="142" t="s">
        <v>936</v>
      </c>
      <c r="AP26" s="142" t="s">
        <v>936</v>
      </c>
      <c r="AQ26" s="142" t="s">
        <v>936</v>
      </c>
      <c r="AR26" s="142" t="s">
        <v>936</v>
      </c>
      <c r="AS26" s="142" t="s">
        <v>936</v>
      </c>
      <c r="AT26" s="142" t="s">
        <v>936</v>
      </c>
      <c r="AU26" s="142" t="s">
        <v>936</v>
      </c>
      <c r="AV26" s="142" t="s">
        <v>936</v>
      </c>
      <c r="AW26" s="142" t="s">
        <v>936</v>
      </c>
      <c r="AX26" s="142" t="s">
        <v>936</v>
      </c>
      <c r="AY26" s="142" t="s">
        <v>936</v>
      </c>
      <c r="AZ26" s="142" t="s">
        <v>936</v>
      </c>
      <c r="BA26" s="142" t="s">
        <v>936</v>
      </c>
      <c r="BB26" s="142" t="s">
        <v>936</v>
      </c>
      <c r="BC26" s="142" t="s">
        <v>936</v>
      </c>
      <c r="BD26" s="142" t="s">
        <v>936</v>
      </c>
      <c r="BE26" s="142" t="s">
        <v>936</v>
      </c>
      <c r="BF26" s="142" t="s">
        <v>936</v>
      </c>
      <c r="BG26" s="142" t="s">
        <v>936</v>
      </c>
      <c r="BH26" s="96"/>
    </row>
    <row r="27" spans="1:60" ht="21">
      <c r="A27" s="112" t="s">
        <v>501</v>
      </c>
      <c r="B27" s="141" t="s">
        <v>905</v>
      </c>
      <c r="C27" s="114"/>
      <c r="D27" s="142" t="s">
        <v>936</v>
      </c>
      <c r="E27" s="142" t="s">
        <v>936</v>
      </c>
      <c r="F27" s="142" t="s">
        <v>936</v>
      </c>
      <c r="G27" s="142" t="s">
        <v>936</v>
      </c>
      <c r="H27" s="142" t="s">
        <v>936</v>
      </c>
      <c r="I27" s="142" t="s">
        <v>936</v>
      </c>
      <c r="J27" s="142" t="s">
        <v>936</v>
      </c>
      <c r="K27" s="142" t="s">
        <v>936</v>
      </c>
      <c r="L27" s="142" t="s">
        <v>936</v>
      </c>
      <c r="M27" s="142" t="s">
        <v>936</v>
      </c>
      <c r="N27" s="142" t="s">
        <v>936</v>
      </c>
      <c r="O27" s="142" t="s">
        <v>936</v>
      </c>
      <c r="P27" s="142" t="s">
        <v>936</v>
      </c>
      <c r="Q27" s="142" t="s">
        <v>936</v>
      </c>
      <c r="R27" s="142" t="s">
        <v>936</v>
      </c>
      <c r="S27" s="142" t="s">
        <v>936</v>
      </c>
      <c r="T27" s="142" t="s">
        <v>936</v>
      </c>
      <c r="U27" s="142" t="s">
        <v>936</v>
      </c>
      <c r="V27" s="142" t="s">
        <v>936</v>
      </c>
      <c r="W27" s="142" t="s">
        <v>936</v>
      </c>
      <c r="X27" s="142" t="s">
        <v>936</v>
      </c>
      <c r="Y27" s="142" t="s">
        <v>936</v>
      </c>
      <c r="Z27" s="142" t="s">
        <v>936</v>
      </c>
      <c r="AA27" s="142" t="s">
        <v>936</v>
      </c>
      <c r="AB27" s="142" t="s">
        <v>936</v>
      </c>
      <c r="AC27" s="142" t="s">
        <v>936</v>
      </c>
      <c r="AD27" s="142" t="s">
        <v>936</v>
      </c>
      <c r="AE27" s="142" t="s">
        <v>936</v>
      </c>
      <c r="AF27" s="142" t="s">
        <v>936</v>
      </c>
      <c r="AG27" s="142" t="s">
        <v>936</v>
      </c>
      <c r="AH27" s="142" t="s">
        <v>936</v>
      </c>
      <c r="AI27" s="142" t="s">
        <v>936</v>
      </c>
      <c r="AJ27" s="142" t="s">
        <v>936</v>
      </c>
      <c r="AK27" s="142" t="s">
        <v>936</v>
      </c>
      <c r="AL27" s="142" t="s">
        <v>936</v>
      </c>
      <c r="AM27" s="142" t="s">
        <v>936</v>
      </c>
      <c r="AN27" s="142" t="s">
        <v>936</v>
      </c>
      <c r="AO27" s="142" t="s">
        <v>936</v>
      </c>
      <c r="AP27" s="142" t="s">
        <v>936</v>
      </c>
      <c r="AQ27" s="142" t="s">
        <v>936</v>
      </c>
      <c r="AR27" s="142" t="s">
        <v>936</v>
      </c>
      <c r="AS27" s="142" t="s">
        <v>936</v>
      </c>
      <c r="AT27" s="142" t="s">
        <v>936</v>
      </c>
      <c r="AU27" s="142" t="s">
        <v>936</v>
      </c>
      <c r="AV27" s="142" t="s">
        <v>936</v>
      </c>
      <c r="AW27" s="142" t="s">
        <v>936</v>
      </c>
      <c r="AX27" s="142" t="s">
        <v>936</v>
      </c>
      <c r="AY27" s="142" t="s">
        <v>936</v>
      </c>
      <c r="AZ27" s="142" t="s">
        <v>936</v>
      </c>
      <c r="BA27" s="142" t="s">
        <v>936</v>
      </c>
      <c r="BB27" s="142" t="s">
        <v>936</v>
      </c>
      <c r="BC27" s="142" t="s">
        <v>936</v>
      </c>
      <c r="BD27" s="142" t="s">
        <v>936</v>
      </c>
      <c r="BE27" s="142" t="s">
        <v>936</v>
      </c>
      <c r="BF27" s="142" t="s">
        <v>936</v>
      </c>
      <c r="BG27" s="142" t="s">
        <v>936</v>
      </c>
      <c r="BH27" s="96"/>
    </row>
    <row r="28" spans="1:60" ht="31.5">
      <c r="A28" s="112" t="s">
        <v>499</v>
      </c>
      <c r="B28" s="141" t="s">
        <v>906</v>
      </c>
      <c r="C28" s="114"/>
      <c r="D28" s="142" t="s">
        <v>936</v>
      </c>
      <c r="E28" s="142" t="s">
        <v>936</v>
      </c>
      <c r="F28" s="142" t="s">
        <v>936</v>
      </c>
      <c r="G28" s="142" t="s">
        <v>936</v>
      </c>
      <c r="H28" s="142" t="s">
        <v>936</v>
      </c>
      <c r="I28" s="142" t="s">
        <v>936</v>
      </c>
      <c r="J28" s="142" t="s">
        <v>936</v>
      </c>
      <c r="K28" s="142" t="s">
        <v>936</v>
      </c>
      <c r="L28" s="142" t="s">
        <v>936</v>
      </c>
      <c r="M28" s="142" t="s">
        <v>936</v>
      </c>
      <c r="N28" s="142" t="s">
        <v>936</v>
      </c>
      <c r="O28" s="142" t="s">
        <v>936</v>
      </c>
      <c r="P28" s="142" t="s">
        <v>936</v>
      </c>
      <c r="Q28" s="142" t="s">
        <v>936</v>
      </c>
      <c r="R28" s="142" t="s">
        <v>936</v>
      </c>
      <c r="S28" s="142" t="s">
        <v>936</v>
      </c>
      <c r="T28" s="142" t="s">
        <v>936</v>
      </c>
      <c r="U28" s="142" t="s">
        <v>936</v>
      </c>
      <c r="V28" s="142" t="s">
        <v>936</v>
      </c>
      <c r="W28" s="142" t="s">
        <v>936</v>
      </c>
      <c r="X28" s="142" t="s">
        <v>936</v>
      </c>
      <c r="Y28" s="142" t="s">
        <v>936</v>
      </c>
      <c r="Z28" s="142" t="s">
        <v>936</v>
      </c>
      <c r="AA28" s="142" t="s">
        <v>936</v>
      </c>
      <c r="AB28" s="142" t="s">
        <v>936</v>
      </c>
      <c r="AC28" s="142" t="s">
        <v>936</v>
      </c>
      <c r="AD28" s="142" t="s">
        <v>936</v>
      </c>
      <c r="AE28" s="142" t="s">
        <v>936</v>
      </c>
      <c r="AF28" s="142" t="s">
        <v>936</v>
      </c>
      <c r="AG28" s="142" t="s">
        <v>936</v>
      </c>
      <c r="AH28" s="142" t="s">
        <v>936</v>
      </c>
      <c r="AI28" s="142" t="s">
        <v>936</v>
      </c>
      <c r="AJ28" s="142" t="s">
        <v>936</v>
      </c>
      <c r="AK28" s="142" t="s">
        <v>936</v>
      </c>
      <c r="AL28" s="142" t="s">
        <v>936</v>
      </c>
      <c r="AM28" s="142" t="s">
        <v>936</v>
      </c>
      <c r="AN28" s="142" t="s">
        <v>936</v>
      </c>
      <c r="AO28" s="142" t="s">
        <v>936</v>
      </c>
      <c r="AP28" s="142" t="s">
        <v>936</v>
      </c>
      <c r="AQ28" s="142" t="s">
        <v>936</v>
      </c>
      <c r="AR28" s="142" t="s">
        <v>936</v>
      </c>
      <c r="AS28" s="142" t="s">
        <v>936</v>
      </c>
      <c r="AT28" s="142" t="s">
        <v>936</v>
      </c>
      <c r="AU28" s="142" t="s">
        <v>936</v>
      </c>
      <c r="AV28" s="142" t="s">
        <v>936</v>
      </c>
      <c r="AW28" s="142" t="s">
        <v>936</v>
      </c>
      <c r="AX28" s="142" t="s">
        <v>936</v>
      </c>
      <c r="AY28" s="142" t="s">
        <v>936</v>
      </c>
      <c r="AZ28" s="142" t="s">
        <v>936</v>
      </c>
      <c r="BA28" s="142" t="s">
        <v>936</v>
      </c>
      <c r="BB28" s="142" t="s">
        <v>936</v>
      </c>
      <c r="BC28" s="142" t="s">
        <v>936</v>
      </c>
      <c r="BD28" s="142" t="s">
        <v>936</v>
      </c>
      <c r="BE28" s="142" t="s">
        <v>936</v>
      </c>
      <c r="BF28" s="142" t="s">
        <v>936</v>
      </c>
      <c r="BG28" s="142" t="s">
        <v>936</v>
      </c>
      <c r="BH28" s="96"/>
    </row>
    <row r="29" spans="1:60" ht="52.5">
      <c r="A29" s="112" t="s">
        <v>497</v>
      </c>
      <c r="B29" s="141" t="s">
        <v>907</v>
      </c>
      <c r="C29" s="114"/>
      <c r="D29" s="142" t="s">
        <v>936</v>
      </c>
      <c r="E29" s="142" t="s">
        <v>936</v>
      </c>
      <c r="F29" s="142" t="s">
        <v>936</v>
      </c>
      <c r="G29" s="142" t="s">
        <v>936</v>
      </c>
      <c r="H29" s="142" t="s">
        <v>936</v>
      </c>
      <c r="I29" s="142" t="s">
        <v>936</v>
      </c>
      <c r="J29" s="142" t="s">
        <v>936</v>
      </c>
      <c r="K29" s="142" t="s">
        <v>936</v>
      </c>
      <c r="L29" s="142" t="s">
        <v>936</v>
      </c>
      <c r="M29" s="142" t="s">
        <v>936</v>
      </c>
      <c r="N29" s="142" t="s">
        <v>936</v>
      </c>
      <c r="O29" s="142" t="s">
        <v>936</v>
      </c>
      <c r="P29" s="142" t="s">
        <v>936</v>
      </c>
      <c r="Q29" s="142" t="s">
        <v>936</v>
      </c>
      <c r="R29" s="142" t="s">
        <v>936</v>
      </c>
      <c r="S29" s="142" t="s">
        <v>936</v>
      </c>
      <c r="T29" s="142" t="s">
        <v>936</v>
      </c>
      <c r="U29" s="142" t="s">
        <v>936</v>
      </c>
      <c r="V29" s="142" t="s">
        <v>936</v>
      </c>
      <c r="W29" s="142" t="s">
        <v>936</v>
      </c>
      <c r="X29" s="142" t="s">
        <v>936</v>
      </c>
      <c r="Y29" s="142" t="s">
        <v>936</v>
      </c>
      <c r="Z29" s="142" t="s">
        <v>936</v>
      </c>
      <c r="AA29" s="142" t="s">
        <v>936</v>
      </c>
      <c r="AB29" s="142" t="s">
        <v>936</v>
      </c>
      <c r="AC29" s="142" t="s">
        <v>936</v>
      </c>
      <c r="AD29" s="142" t="s">
        <v>936</v>
      </c>
      <c r="AE29" s="142" t="s">
        <v>936</v>
      </c>
      <c r="AF29" s="142" t="s">
        <v>936</v>
      </c>
      <c r="AG29" s="142" t="s">
        <v>936</v>
      </c>
      <c r="AH29" s="142" t="s">
        <v>936</v>
      </c>
      <c r="AI29" s="142" t="s">
        <v>936</v>
      </c>
      <c r="AJ29" s="142" t="s">
        <v>936</v>
      </c>
      <c r="AK29" s="142" t="s">
        <v>936</v>
      </c>
      <c r="AL29" s="142" t="s">
        <v>936</v>
      </c>
      <c r="AM29" s="142" t="s">
        <v>936</v>
      </c>
      <c r="AN29" s="142" t="s">
        <v>936</v>
      </c>
      <c r="AO29" s="142" t="s">
        <v>936</v>
      </c>
      <c r="AP29" s="142" t="s">
        <v>936</v>
      </c>
      <c r="AQ29" s="142" t="s">
        <v>936</v>
      </c>
      <c r="AR29" s="142" t="s">
        <v>936</v>
      </c>
      <c r="AS29" s="142" t="s">
        <v>936</v>
      </c>
      <c r="AT29" s="142" t="s">
        <v>936</v>
      </c>
      <c r="AU29" s="142" t="s">
        <v>936</v>
      </c>
      <c r="AV29" s="142" t="s">
        <v>936</v>
      </c>
      <c r="AW29" s="142" t="s">
        <v>936</v>
      </c>
      <c r="AX29" s="142" t="s">
        <v>936</v>
      </c>
      <c r="AY29" s="142" t="s">
        <v>936</v>
      </c>
      <c r="AZ29" s="142" t="s">
        <v>936</v>
      </c>
      <c r="BA29" s="142" t="s">
        <v>936</v>
      </c>
      <c r="BB29" s="142" t="s">
        <v>936</v>
      </c>
      <c r="BC29" s="142" t="s">
        <v>936</v>
      </c>
      <c r="BD29" s="142" t="s">
        <v>936</v>
      </c>
      <c r="BE29" s="142" t="s">
        <v>936</v>
      </c>
      <c r="BF29" s="142" t="s">
        <v>936</v>
      </c>
      <c r="BG29" s="142" t="s">
        <v>936</v>
      </c>
      <c r="BH29" s="96"/>
    </row>
    <row r="30" spans="1:60" ht="52.5">
      <c r="A30" s="112" t="s">
        <v>492</v>
      </c>
      <c r="B30" s="141" t="s">
        <v>908</v>
      </c>
      <c r="C30" s="114"/>
      <c r="D30" s="142" t="s">
        <v>936</v>
      </c>
      <c r="E30" s="142" t="s">
        <v>936</v>
      </c>
      <c r="F30" s="142" t="s">
        <v>936</v>
      </c>
      <c r="G30" s="142" t="s">
        <v>936</v>
      </c>
      <c r="H30" s="142" t="s">
        <v>936</v>
      </c>
      <c r="I30" s="142" t="s">
        <v>936</v>
      </c>
      <c r="J30" s="142" t="s">
        <v>936</v>
      </c>
      <c r="K30" s="142" t="s">
        <v>936</v>
      </c>
      <c r="L30" s="142" t="s">
        <v>936</v>
      </c>
      <c r="M30" s="142" t="s">
        <v>936</v>
      </c>
      <c r="N30" s="142" t="s">
        <v>936</v>
      </c>
      <c r="O30" s="142" t="s">
        <v>936</v>
      </c>
      <c r="P30" s="142" t="s">
        <v>936</v>
      </c>
      <c r="Q30" s="142" t="s">
        <v>936</v>
      </c>
      <c r="R30" s="142" t="s">
        <v>936</v>
      </c>
      <c r="S30" s="142" t="s">
        <v>936</v>
      </c>
      <c r="T30" s="142" t="s">
        <v>936</v>
      </c>
      <c r="U30" s="142" t="s">
        <v>936</v>
      </c>
      <c r="V30" s="142" t="s">
        <v>936</v>
      </c>
      <c r="W30" s="142" t="s">
        <v>936</v>
      </c>
      <c r="X30" s="142" t="s">
        <v>936</v>
      </c>
      <c r="Y30" s="142" t="s">
        <v>936</v>
      </c>
      <c r="Z30" s="142" t="s">
        <v>936</v>
      </c>
      <c r="AA30" s="142" t="s">
        <v>936</v>
      </c>
      <c r="AB30" s="142" t="s">
        <v>936</v>
      </c>
      <c r="AC30" s="142" t="s">
        <v>936</v>
      </c>
      <c r="AD30" s="142" t="s">
        <v>936</v>
      </c>
      <c r="AE30" s="142" t="s">
        <v>936</v>
      </c>
      <c r="AF30" s="142" t="s">
        <v>936</v>
      </c>
      <c r="AG30" s="142" t="s">
        <v>936</v>
      </c>
      <c r="AH30" s="142" t="s">
        <v>936</v>
      </c>
      <c r="AI30" s="142" t="s">
        <v>936</v>
      </c>
      <c r="AJ30" s="142" t="s">
        <v>936</v>
      </c>
      <c r="AK30" s="142" t="s">
        <v>936</v>
      </c>
      <c r="AL30" s="142" t="s">
        <v>936</v>
      </c>
      <c r="AM30" s="142" t="s">
        <v>936</v>
      </c>
      <c r="AN30" s="142" t="s">
        <v>936</v>
      </c>
      <c r="AO30" s="142" t="s">
        <v>936</v>
      </c>
      <c r="AP30" s="142" t="s">
        <v>936</v>
      </c>
      <c r="AQ30" s="142" t="s">
        <v>936</v>
      </c>
      <c r="AR30" s="142" t="s">
        <v>936</v>
      </c>
      <c r="AS30" s="142" t="s">
        <v>936</v>
      </c>
      <c r="AT30" s="142" t="s">
        <v>936</v>
      </c>
      <c r="AU30" s="142" t="s">
        <v>936</v>
      </c>
      <c r="AV30" s="142" t="s">
        <v>936</v>
      </c>
      <c r="AW30" s="142" t="s">
        <v>936</v>
      </c>
      <c r="AX30" s="142" t="s">
        <v>936</v>
      </c>
      <c r="AY30" s="142" t="s">
        <v>936</v>
      </c>
      <c r="AZ30" s="142" t="s">
        <v>936</v>
      </c>
      <c r="BA30" s="142" t="s">
        <v>936</v>
      </c>
      <c r="BB30" s="142" t="s">
        <v>936</v>
      </c>
      <c r="BC30" s="142" t="s">
        <v>936</v>
      </c>
      <c r="BD30" s="142" t="s">
        <v>936</v>
      </c>
      <c r="BE30" s="142" t="s">
        <v>936</v>
      </c>
      <c r="BF30" s="142" t="s">
        <v>936</v>
      </c>
      <c r="BG30" s="142" t="s">
        <v>936</v>
      </c>
      <c r="BH30" s="96"/>
    </row>
    <row r="31" spans="1:60" ht="42">
      <c r="A31" s="112" t="s">
        <v>490</v>
      </c>
      <c r="B31" s="141" t="s">
        <v>909</v>
      </c>
      <c r="C31" s="114"/>
      <c r="D31" s="142" t="s">
        <v>936</v>
      </c>
      <c r="E31" s="142" t="s">
        <v>936</v>
      </c>
      <c r="F31" s="142" t="s">
        <v>936</v>
      </c>
      <c r="G31" s="142" t="s">
        <v>936</v>
      </c>
      <c r="H31" s="142" t="s">
        <v>936</v>
      </c>
      <c r="I31" s="142" t="s">
        <v>936</v>
      </c>
      <c r="J31" s="142" t="s">
        <v>936</v>
      </c>
      <c r="K31" s="142" t="s">
        <v>936</v>
      </c>
      <c r="L31" s="142" t="s">
        <v>936</v>
      </c>
      <c r="M31" s="142" t="s">
        <v>936</v>
      </c>
      <c r="N31" s="142" t="s">
        <v>936</v>
      </c>
      <c r="O31" s="142" t="s">
        <v>936</v>
      </c>
      <c r="P31" s="142" t="s">
        <v>936</v>
      </c>
      <c r="Q31" s="142" t="s">
        <v>936</v>
      </c>
      <c r="R31" s="142" t="s">
        <v>936</v>
      </c>
      <c r="S31" s="142" t="s">
        <v>936</v>
      </c>
      <c r="T31" s="142" t="s">
        <v>936</v>
      </c>
      <c r="U31" s="142" t="s">
        <v>936</v>
      </c>
      <c r="V31" s="142" t="s">
        <v>936</v>
      </c>
      <c r="W31" s="142" t="s">
        <v>936</v>
      </c>
      <c r="X31" s="142" t="s">
        <v>936</v>
      </c>
      <c r="Y31" s="142" t="s">
        <v>936</v>
      </c>
      <c r="Z31" s="142" t="s">
        <v>936</v>
      </c>
      <c r="AA31" s="142" t="s">
        <v>936</v>
      </c>
      <c r="AB31" s="142" t="s">
        <v>936</v>
      </c>
      <c r="AC31" s="142" t="s">
        <v>936</v>
      </c>
      <c r="AD31" s="142" t="s">
        <v>936</v>
      </c>
      <c r="AE31" s="142" t="s">
        <v>936</v>
      </c>
      <c r="AF31" s="142" t="s">
        <v>936</v>
      </c>
      <c r="AG31" s="142" t="s">
        <v>936</v>
      </c>
      <c r="AH31" s="142" t="s">
        <v>936</v>
      </c>
      <c r="AI31" s="142" t="s">
        <v>936</v>
      </c>
      <c r="AJ31" s="142" t="s">
        <v>936</v>
      </c>
      <c r="AK31" s="142" t="s">
        <v>936</v>
      </c>
      <c r="AL31" s="142" t="s">
        <v>936</v>
      </c>
      <c r="AM31" s="142" t="s">
        <v>936</v>
      </c>
      <c r="AN31" s="142" t="s">
        <v>936</v>
      </c>
      <c r="AO31" s="142" t="s">
        <v>936</v>
      </c>
      <c r="AP31" s="142" t="s">
        <v>936</v>
      </c>
      <c r="AQ31" s="142" t="s">
        <v>936</v>
      </c>
      <c r="AR31" s="142" t="s">
        <v>936</v>
      </c>
      <c r="AS31" s="142" t="s">
        <v>936</v>
      </c>
      <c r="AT31" s="142" t="s">
        <v>936</v>
      </c>
      <c r="AU31" s="142" t="s">
        <v>936</v>
      </c>
      <c r="AV31" s="142" t="s">
        <v>936</v>
      </c>
      <c r="AW31" s="142" t="s">
        <v>936</v>
      </c>
      <c r="AX31" s="142" t="s">
        <v>936</v>
      </c>
      <c r="AY31" s="142" t="s">
        <v>936</v>
      </c>
      <c r="AZ31" s="142" t="s">
        <v>936</v>
      </c>
      <c r="BA31" s="142" t="s">
        <v>936</v>
      </c>
      <c r="BB31" s="142" t="s">
        <v>936</v>
      </c>
      <c r="BC31" s="142" t="s">
        <v>936</v>
      </c>
      <c r="BD31" s="142" t="s">
        <v>936</v>
      </c>
      <c r="BE31" s="142" t="s">
        <v>936</v>
      </c>
      <c r="BF31" s="142" t="s">
        <v>936</v>
      </c>
      <c r="BG31" s="142" t="s">
        <v>936</v>
      </c>
      <c r="BH31" s="96"/>
    </row>
    <row r="32" spans="1:60" ht="31.5">
      <c r="A32" s="112" t="s">
        <v>470</v>
      </c>
      <c r="B32" s="141" t="s">
        <v>910</v>
      </c>
      <c r="C32" s="114"/>
      <c r="D32" s="142" t="s">
        <v>936</v>
      </c>
      <c r="E32" s="142" t="s">
        <v>936</v>
      </c>
      <c r="F32" s="142" t="s">
        <v>936</v>
      </c>
      <c r="G32" s="142" t="s">
        <v>936</v>
      </c>
      <c r="H32" s="142" t="s">
        <v>936</v>
      </c>
      <c r="I32" s="142" t="s">
        <v>936</v>
      </c>
      <c r="J32" s="142" t="s">
        <v>936</v>
      </c>
      <c r="K32" s="142" t="s">
        <v>936</v>
      </c>
      <c r="L32" s="142" t="s">
        <v>936</v>
      </c>
      <c r="M32" s="142" t="s">
        <v>936</v>
      </c>
      <c r="N32" s="142" t="s">
        <v>936</v>
      </c>
      <c r="O32" s="142" t="s">
        <v>936</v>
      </c>
      <c r="P32" s="142" t="s">
        <v>936</v>
      </c>
      <c r="Q32" s="142" t="s">
        <v>936</v>
      </c>
      <c r="R32" s="142" t="s">
        <v>936</v>
      </c>
      <c r="S32" s="142" t="s">
        <v>936</v>
      </c>
      <c r="T32" s="142" t="s">
        <v>936</v>
      </c>
      <c r="U32" s="142" t="s">
        <v>936</v>
      </c>
      <c r="V32" s="142" t="s">
        <v>936</v>
      </c>
      <c r="W32" s="142" t="s">
        <v>936</v>
      </c>
      <c r="X32" s="142" t="s">
        <v>936</v>
      </c>
      <c r="Y32" s="142" t="s">
        <v>936</v>
      </c>
      <c r="Z32" s="142" t="s">
        <v>936</v>
      </c>
      <c r="AA32" s="142" t="s">
        <v>936</v>
      </c>
      <c r="AB32" s="142" t="s">
        <v>936</v>
      </c>
      <c r="AC32" s="142" t="s">
        <v>936</v>
      </c>
      <c r="AD32" s="142" t="s">
        <v>936</v>
      </c>
      <c r="AE32" s="142" t="s">
        <v>936</v>
      </c>
      <c r="AF32" s="142" t="s">
        <v>936</v>
      </c>
      <c r="AG32" s="142" t="s">
        <v>936</v>
      </c>
      <c r="AH32" s="142" t="s">
        <v>936</v>
      </c>
      <c r="AI32" s="142" t="s">
        <v>936</v>
      </c>
      <c r="AJ32" s="142" t="s">
        <v>936</v>
      </c>
      <c r="AK32" s="142" t="s">
        <v>936</v>
      </c>
      <c r="AL32" s="142" t="s">
        <v>936</v>
      </c>
      <c r="AM32" s="142" t="s">
        <v>936</v>
      </c>
      <c r="AN32" s="142" t="s">
        <v>936</v>
      </c>
      <c r="AO32" s="142" t="s">
        <v>936</v>
      </c>
      <c r="AP32" s="142" t="s">
        <v>936</v>
      </c>
      <c r="AQ32" s="142" t="s">
        <v>936</v>
      </c>
      <c r="AR32" s="142" t="s">
        <v>936</v>
      </c>
      <c r="AS32" s="142" t="s">
        <v>936</v>
      </c>
      <c r="AT32" s="142" t="s">
        <v>936</v>
      </c>
      <c r="AU32" s="142" t="s">
        <v>936</v>
      </c>
      <c r="AV32" s="142" t="s">
        <v>936</v>
      </c>
      <c r="AW32" s="142" t="s">
        <v>936</v>
      </c>
      <c r="AX32" s="142" t="s">
        <v>936</v>
      </c>
      <c r="AY32" s="142" t="s">
        <v>936</v>
      </c>
      <c r="AZ32" s="142" t="s">
        <v>936</v>
      </c>
      <c r="BA32" s="142" t="s">
        <v>936</v>
      </c>
      <c r="BB32" s="142" t="s">
        <v>936</v>
      </c>
      <c r="BC32" s="142" t="s">
        <v>936</v>
      </c>
      <c r="BD32" s="142" t="s">
        <v>936</v>
      </c>
      <c r="BE32" s="142" t="s">
        <v>936</v>
      </c>
      <c r="BF32" s="142" t="s">
        <v>936</v>
      </c>
      <c r="BG32" s="142" t="s">
        <v>936</v>
      </c>
      <c r="BH32" s="96"/>
    </row>
    <row r="33" spans="1:60" ht="52.5">
      <c r="A33" s="112" t="s">
        <v>468</v>
      </c>
      <c r="B33" s="141" t="s">
        <v>911</v>
      </c>
      <c r="C33" s="114"/>
      <c r="D33" s="142" t="s">
        <v>936</v>
      </c>
      <c r="E33" s="142" t="s">
        <v>936</v>
      </c>
      <c r="F33" s="142" t="s">
        <v>936</v>
      </c>
      <c r="G33" s="142" t="s">
        <v>936</v>
      </c>
      <c r="H33" s="142" t="s">
        <v>936</v>
      </c>
      <c r="I33" s="142" t="s">
        <v>936</v>
      </c>
      <c r="J33" s="142" t="s">
        <v>936</v>
      </c>
      <c r="K33" s="142" t="s">
        <v>936</v>
      </c>
      <c r="L33" s="142" t="s">
        <v>936</v>
      </c>
      <c r="M33" s="142" t="s">
        <v>936</v>
      </c>
      <c r="N33" s="142" t="s">
        <v>936</v>
      </c>
      <c r="O33" s="142" t="s">
        <v>936</v>
      </c>
      <c r="P33" s="142" t="s">
        <v>936</v>
      </c>
      <c r="Q33" s="142" t="s">
        <v>936</v>
      </c>
      <c r="R33" s="142" t="s">
        <v>936</v>
      </c>
      <c r="S33" s="142" t="s">
        <v>936</v>
      </c>
      <c r="T33" s="142" t="s">
        <v>936</v>
      </c>
      <c r="U33" s="142" t="s">
        <v>936</v>
      </c>
      <c r="V33" s="142" t="s">
        <v>936</v>
      </c>
      <c r="W33" s="142" t="s">
        <v>936</v>
      </c>
      <c r="X33" s="142" t="s">
        <v>936</v>
      </c>
      <c r="Y33" s="142" t="s">
        <v>936</v>
      </c>
      <c r="Z33" s="142" t="s">
        <v>936</v>
      </c>
      <c r="AA33" s="142" t="s">
        <v>936</v>
      </c>
      <c r="AB33" s="142" t="s">
        <v>936</v>
      </c>
      <c r="AC33" s="142" t="s">
        <v>936</v>
      </c>
      <c r="AD33" s="142" t="s">
        <v>936</v>
      </c>
      <c r="AE33" s="142" t="s">
        <v>936</v>
      </c>
      <c r="AF33" s="142" t="s">
        <v>936</v>
      </c>
      <c r="AG33" s="142" t="s">
        <v>936</v>
      </c>
      <c r="AH33" s="142" t="s">
        <v>936</v>
      </c>
      <c r="AI33" s="142" t="s">
        <v>936</v>
      </c>
      <c r="AJ33" s="142" t="s">
        <v>936</v>
      </c>
      <c r="AK33" s="142" t="s">
        <v>936</v>
      </c>
      <c r="AL33" s="142" t="s">
        <v>936</v>
      </c>
      <c r="AM33" s="142" t="s">
        <v>936</v>
      </c>
      <c r="AN33" s="142" t="s">
        <v>936</v>
      </c>
      <c r="AO33" s="142" t="s">
        <v>936</v>
      </c>
      <c r="AP33" s="142" t="s">
        <v>936</v>
      </c>
      <c r="AQ33" s="142" t="s">
        <v>936</v>
      </c>
      <c r="AR33" s="142" t="s">
        <v>936</v>
      </c>
      <c r="AS33" s="142" t="s">
        <v>936</v>
      </c>
      <c r="AT33" s="142" t="s">
        <v>936</v>
      </c>
      <c r="AU33" s="142" t="s">
        <v>936</v>
      </c>
      <c r="AV33" s="142" t="s">
        <v>936</v>
      </c>
      <c r="AW33" s="142" t="s">
        <v>936</v>
      </c>
      <c r="AX33" s="142" t="s">
        <v>936</v>
      </c>
      <c r="AY33" s="142" t="s">
        <v>936</v>
      </c>
      <c r="AZ33" s="142" t="s">
        <v>936</v>
      </c>
      <c r="BA33" s="142" t="s">
        <v>936</v>
      </c>
      <c r="BB33" s="142" t="s">
        <v>936</v>
      </c>
      <c r="BC33" s="142" t="s">
        <v>936</v>
      </c>
      <c r="BD33" s="142" t="s">
        <v>936</v>
      </c>
      <c r="BE33" s="142" t="s">
        <v>936</v>
      </c>
      <c r="BF33" s="142" t="s">
        <v>936</v>
      </c>
      <c r="BG33" s="142" t="s">
        <v>936</v>
      </c>
      <c r="BH33" s="96"/>
    </row>
    <row r="34" spans="1:60" ht="31.5">
      <c r="A34" s="112" t="s">
        <v>467</v>
      </c>
      <c r="B34" s="141" t="s">
        <v>912</v>
      </c>
      <c r="C34" s="114"/>
      <c r="D34" s="142" t="s">
        <v>936</v>
      </c>
      <c r="E34" s="142" t="s">
        <v>936</v>
      </c>
      <c r="F34" s="142" t="s">
        <v>936</v>
      </c>
      <c r="G34" s="142" t="s">
        <v>936</v>
      </c>
      <c r="H34" s="142" t="s">
        <v>936</v>
      </c>
      <c r="I34" s="142" t="s">
        <v>936</v>
      </c>
      <c r="J34" s="142" t="s">
        <v>936</v>
      </c>
      <c r="K34" s="142" t="s">
        <v>936</v>
      </c>
      <c r="L34" s="142" t="s">
        <v>936</v>
      </c>
      <c r="M34" s="142" t="s">
        <v>936</v>
      </c>
      <c r="N34" s="142" t="s">
        <v>936</v>
      </c>
      <c r="O34" s="142" t="s">
        <v>936</v>
      </c>
      <c r="P34" s="142" t="s">
        <v>936</v>
      </c>
      <c r="Q34" s="142" t="s">
        <v>936</v>
      </c>
      <c r="R34" s="142" t="s">
        <v>936</v>
      </c>
      <c r="S34" s="142" t="s">
        <v>936</v>
      </c>
      <c r="T34" s="142" t="s">
        <v>936</v>
      </c>
      <c r="U34" s="142" t="s">
        <v>936</v>
      </c>
      <c r="V34" s="142" t="s">
        <v>936</v>
      </c>
      <c r="W34" s="142" t="s">
        <v>936</v>
      </c>
      <c r="X34" s="142" t="s">
        <v>936</v>
      </c>
      <c r="Y34" s="142" t="s">
        <v>936</v>
      </c>
      <c r="Z34" s="142" t="s">
        <v>936</v>
      </c>
      <c r="AA34" s="142" t="s">
        <v>936</v>
      </c>
      <c r="AB34" s="142" t="s">
        <v>936</v>
      </c>
      <c r="AC34" s="142" t="s">
        <v>936</v>
      </c>
      <c r="AD34" s="142" t="s">
        <v>936</v>
      </c>
      <c r="AE34" s="142" t="s">
        <v>936</v>
      </c>
      <c r="AF34" s="142" t="s">
        <v>936</v>
      </c>
      <c r="AG34" s="142" t="s">
        <v>936</v>
      </c>
      <c r="AH34" s="142" t="s">
        <v>936</v>
      </c>
      <c r="AI34" s="142" t="s">
        <v>936</v>
      </c>
      <c r="AJ34" s="142" t="s">
        <v>936</v>
      </c>
      <c r="AK34" s="142" t="s">
        <v>936</v>
      </c>
      <c r="AL34" s="142" t="s">
        <v>936</v>
      </c>
      <c r="AM34" s="142" t="s">
        <v>936</v>
      </c>
      <c r="AN34" s="142" t="s">
        <v>936</v>
      </c>
      <c r="AO34" s="142" t="s">
        <v>936</v>
      </c>
      <c r="AP34" s="142" t="s">
        <v>936</v>
      </c>
      <c r="AQ34" s="142" t="s">
        <v>936</v>
      </c>
      <c r="AR34" s="142" t="s">
        <v>936</v>
      </c>
      <c r="AS34" s="142" t="s">
        <v>936</v>
      </c>
      <c r="AT34" s="142" t="s">
        <v>936</v>
      </c>
      <c r="AU34" s="142" t="s">
        <v>936</v>
      </c>
      <c r="AV34" s="142" t="s">
        <v>936</v>
      </c>
      <c r="AW34" s="142" t="s">
        <v>936</v>
      </c>
      <c r="AX34" s="142" t="s">
        <v>936</v>
      </c>
      <c r="AY34" s="142" t="s">
        <v>936</v>
      </c>
      <c r="AZ34" s="142" t="s">
        <v>936</v>
      </c>
      <c r="BA34" s="142" t="s">
        <v>936</v>
      </c>
      <c r="BB34" s="142" t="s">
        <v>936</v>
      </c>
      <c r="BC34" s="142" t="s">
        <v>936</v>
      </c>
      <c r="BD34" s="142" t="s">
        <v>936</v>
      </c>
      <c r="BE34" s="142" t="s">
        <v>936</v>
      </c>
      <c r="BF34" s="142" t="s">
        <v>936</v>
      </c>
      <c r="BG34" s="142" t="s">
        <v>936</v>
      </c>
      <c r="BH34" s="96"/>
    </row>
    <row r="35" spans="1:60" ht="42">
      <c r="A35" s="112" t="s">
        <v>465</v>
      </c>
      <c r="B35" s="141" t="s">
        <v>913</v>
      </c>
      <c r="C35" s="114"/>
      <c r="D35" s="142" t="s">
        <v>936</v>
      </c>
      <c r="E35" s="142" t="s">
        <v>936</v>
      </c>
      <c r="F35" s="142" t="s">
        <v>936</v>
      </c>
      <c r="G35" s="142" t="s">
        <v>936</v>
      </c>
      <c r="H35" s="142" t="s">
        <v>936</v>
      </c>
      <c r="I35" s="142" t="s">
        <v>936</v>
      </c>
      <c r="J35" s="142" t="s">
        <v>936</v>
      </c>
      <c r="K35" s="142" t="s">
        <v>936</v>
      </c>
      <c r="L35" s="142" t="s">
        <v>936</v>
      </c>
      <c r="M35" s="142" t="s">
        <v>936</v>
      </c>
      <c r="N35" s="142" t="s">
        <v>936</v>
      </c>
      <c r="O35" s="142" t="s">
        <v>936</v>
      </c>
      <c r="P35" s="142" t="s">
        <v>936</v>
      </c>
      <c r="Q35" s="142" t="s">
        <v>936</v>
      </c>
      <c r="R35" s="142" t="s">
        <v>936</v>
      </c>
      <c r="S35" s="142" t="s">
        <v>936</v>
      </c>
      <c r="T35" s="142" t="s">
        <v>936</v>
      </c>
      <c r="U35" s="142" t="s">
        <v>936</v>
      </c>
      <c r="V35" s="142" t="s">
        <v>936</v>
      </c>
      <c r="W35" s="142" t="s">
        <v>936</v>
      </c>
      <c r="X35" s="142" t="s">
        <v>936</v>
      </c>
      <c r="Y35" s="142" t="s">
        <v>936</v>
      </c>
      <c r="Z35" s="142" t="s">
        <v>936</v>
      </c>
      <c r="AA35" s="142" t="s">
        <v>936</v>
      </c>
      <c r="AB35" s="142" t="s">
        <v>936</v>
      </c>
      <c r="AC35" s="142" t="s">
        <v>936</v>
      </c>
      <c r="AD35" s="142" t="s">
        <v>936</v>
      </c>
      <c r="AE35" s="142" t="s">
        <v>936</v>
      </c>
      <c r="AF35" s="142" t="s">
        <v>936</v>
      </c>
      <c r="AG35" s="142" t="s">
        <v>936</v>
      </c>
      <c r="AH35" s="142" t="s">
        <v>936</v>
      </c>
      <c r="AI35" s="142" t="s">
        <v>936</v>
      </c>
      <c r="AJ35" s="142" t="s">
        <v>936</v>
      </c>
      <c r="AK35" s="142" t="s">
        <v>936</v>
      </c>
      <c r="AL35" s="142" t="s">
        <v>936</v>
      </c>
      <c r="AM35" s="142" t="s">
        <v>936</v>
      </c>
      <c r="AN35" s="142" t="s">
        <v>936</v>
      </c>
      <c r="AO35" s="142" t="s">
        <v>936</v>
      </c>
      <c r="AP35" s="142" t="s">
        <v>936</v>
      </c>
      <c r="AQ35" s="142" t="s">
        <v>936</v>
      </c>
      <c r="AR35" s="142" t="s">
        <v>936</v>
      </c>
      <c r="AS35" s="142" t="s">
        <v>936</v>
      </c>
      <c r="AT35" s="142" t="s">
        <v>936</v>
      </c>
      <c r="AU35" s="142" t="s">
        <v>936</v>
      </c>
      <c r="AV35" s="142" t="s">
        <v>936</v>
      </c>
      <c r="AW35" s="142" t="s">
        <v>936</v>
      </c>
      <c r="AX35" s="142" t="s">
        <v>936</v>
      </c>
      <c r="AY35" s="142" t="s">
        <v>936</v>
      </c>
      <c r="AZ35" s="142" t="s">
        <v>936</v>
      </c>
      <c r="BA35" s="142" t="s">
        <v>936</v>
      </c>
      <c r="BB35" s="142" t="s">
        <v>936</v>
      </c>
      <c r="BC35" s="142" t="s">
        <v>936</v>
      </c>
      <c r="BD35" s="142" t="s">
        <v>936</v>
      </c>
      <c r="BE35" s="142" t="s">
        <v>936</v>
      </c>
      <c r="BF35" s="142" t="s">
        <v>936</v>
      </c>
      <c r="BG35" s="142" t="s">
        <v>936</v>
      </c>
      <c r="BH35" s="96"/>
    </row>
    <row r="36" spans="1:60" ht="31.5">
      <c r="A36" s="112" t="s">
        <v>914</v>
      </c>
      <c r="B36" s="141" t="s">
        <v>915</v>
      </c>
      <c r="C36" s="114"/>
      <c r="D36" s="142" t="s">
        <v>936</v>
      </c>
      <c r="E36" s="142" t="s">
        <v>936</v>
      </c>
      <c r="F36" s="142" t="s">
        <v>936</v>
      </c>
      <c r="G36" s="142" t="s">
        <v>936</v>
      </c>
      <c r="H36" s="142" t="s">
        <v>936</v>
      </c>
      <c r="I36" s="142" t="s">
        <v>936</v>
      </c>
      <c r="J36" s="142" t="s">
        <v>936</v>
      </c>
      <c r="K36" s="142" t="s">
        <v>936</v>
      </c>
      <c r="L36" s="142" t="s">
        <v>936</v>
      </c>
      <c r="M36" s="142" t="s">
        <v>936</v>
      </c>
      <c r="N36" s="142" t="s">
        <v>936</v>
      </c>
      <c r="O36" s="142" t="s">
        <v>936</v>
      </c>
      <c r="P36" s="142" t="s">
        <v>936</v>
      </c>
      <c r="Q36" s="142" t="s">
        <v>936</v>
      </c>
      <c r="R36" s="142" t="s">
        <v>936</v>
      </c>
      <c r="S36" s="142" t="s">
        <v>936</v>
      </c>
      <c r="T36" s="142" t="s">
        <v>936</v>
      </c>
      <c r="U36" s="142" t="s">
        <v>936</v>
      </c>
      <c r="V36" s="142" t="s">
        <v>936</v>
      </c>
      <c r="W36" s="142" t="s">
        <v>936</v>
      </c>
      <c r="X36" s="142" t="s">
        <v>936</v>
      </c>
      <c r="Y36" s="142" t="s">
        <v>936</v>
      </c>
      <c r="Z36" s="142" t="s">
        <v>936</v>
      </c>
      <c r="AA36" s="142" t="s">
        <v>936</v>
      </c>
      <c r="AB36" s="142" t="s">
        <v>936</v>
      </c>
      <c r="AC36" s="142" t="s">
        <v>936</v>
      </c>
      <c r="AD36" s="142" t="s">
        <v>936</v>
      </c>
      <c r="AE36" s="142" t="s">
        <v>936</v>
      </c>
      <c r="AF36" s="142" t="s">
        <v>936</v>
      </c>
      <c r="AG36" s="142" t="s">
        <v>936</v>
      </c>
      <c r="AH36" s="142" t="s">
        <v>936</v>
      </c>
      <c r="AI36" s="142" t="s">
        <v>936</v>
      </c>
      <c r="AJ36" s="142" t="s">
        <v>936</v>
      </c>
      <c r="AK36" s="142" t="s">
        <v>936</v>
      </c>
      <c r="AL36" s="142" t="s">
        <v>936</v>
      </c>
      <c r="AM36" s="142" t="s">
        <v>936</v>
      </c>
      <c r="AN36" s="142" t="s">
        <v>936</v>
      </c>
      <c r="AO36" s="142" t="s">
        <v>936</v>
      </c>
      <c r="AP36" s="142" t="s">
        <v>936</v>
      </c>
      <c r="AQ36" s="142" t="s">
        <v>936</v>
      </c>
      <c r="AR36" s="142" t="s">
        <v>936</v>
      </c>
      <c r="AS36" s="142" t="s">
        <v>936</v>
      </c>
      <c r="AT36" s="142" t="s">
        <v>936</v>
      </c>
      <c r="AU36" s="142" t="s">
        <v>936</v>
      </c>
      <c r="AV36" s="142" t="s">
        <v>936</v>
      </c>
      <c r="AW36" s="142" t="s">
        <v>936</v>
      </c>
      <c r="AX36" s="142" t="s">
        <v>936</v>
      </c>
      <c r="AY36" s="142" t="s">
        <v>936</v>
      </c>
      <c r="AZ36" s="142" t="s">
        <v>936</v>
      </c>
      <c r="BA36" s="142" t="s">
        <v>936</v>
      </c>
      <c r="BB36" s="142" t="s">
        <v>936</v>
      </c>
      <c r="BC36" s="142" t="s">
        <v>936</v>
      </c>
      <c r="BD36" s="142" t="s">
        <v>936</v>
      </c>
      <c r="BE36" s="142" t="s">
        <v>936</v>
      </c>
      <c r="BF36" s="142" t="s">
        <v>936</v>
      </c>
      <c r="BG36" s="142" t="s">
        <v>936</v>
      </c>
      <c r="BH36" s="96"/>
    </row>
    <row r="37" spans="1:60" ht="84">
      <c r="A37" s="112" t="s">
        <v>914</v>
      </c>
      <c r="B37" s="141" t="s">
        <v>916</v>
      </c>
      <c r="C37" s="114"/>
      <c r="D37" s="142" t="s">
        <v>936</v>
      </c>
      <c r="E37" s="142" t="s">
        <v>936</v>
      </c>
      <c r="F37" s="142" t="s">
        <v>936</v>
      </c>
      <c r="G37" s="142" t="s">
        <v>936</v>
      </c>
      <c r="H37" s="142" t="s">
        <v>936</v>
      </c>
      <c r="I37" s="142" t="s">
        <v>936</v>
      </c>
      <c r="J37" s="142" t="s">
        <v>936</v>
      </c>
      <c r="K37" s="142" t="s">
        <v>936</v>
      </c>
      <c r="L37" s="142" t="s">
        <v>936</v>
      </c>
      <c r="M37" s="142" t="s">
        <v>936</v>
      </c>
      <c r="N37" s="142" t="s">
        <v>936</v>
      </c>
      <c r="O37" s="142" t="s">
        <v>936</v>
      </c>
      <c r="P37" s="142" t="s">
        <v>936</v>
      </c>
      <c r="Q37" s="142" t="s">
        <v>936</v>
      </c>
      <c r="R37" s="142" t="s">
        <v>936</v>
      </c>
      <c r="S37" s="142" t="s">
        <v>936</v>
      </c>
      <c r="T37" s="142" t="s">
        <v>936</v>
      </c>
      <c r="U37" s="142" t="s">
        <v>936</v>
      </c>
      <c r="V37" s="142" t="s">
        <v>936</v>
      </c>
      <c r="W37" s="142" t="s">
        <v>936</v>
      </c>
      <c r="X37" s="142" t="s">
        <v>936</v>
      </c>
      <c r="Y37" s="142" t="s">
        <v>936</v>
      </c>
      <c r="Z37" s="142" t="s">
        <v>936</v>
      </c>
      <c r="AA37" s="142" t="s">
        <v>936</v>
      </c>
      <c r="AB37" s="142" t="s">
        <v>936</v>
      </c>
      <c r="AC37" s="142" t="s">
        <v>936</v>
      </c>
      <c r="AD37" s="142" t="s">
        <v>936</v>
      </c>
      <c r="AE37" s="142" t="s">
        <v>936</v>
      </c>
      <c r="AF37" s="142" t="s">
        <v>936</v>
      </c>
      <c r="AG37" s="142" t="s">
        <v>936</v>
      </c>
      <c r="AH37" s="142" t="s">
        <v>936</v>
      </c>
      <c r="AI37" s="142" t="s">
        <v>936</v>
      </c>
      <c r="AJ37" s="142" t="s">
        <v>936</v>
      </c>
      <c r="AK37" s="142" t="s">
        <v>936</v>
      </c>
      <c r="AL37" s="142" t="s">
        <v>936</v>
      </c>
      <c r="AM37" s="142" t="s">
        <v>936</v>
      </c>
      <c r="AN37" s="142" t="s">
        <v>936</v>
      </c>
      <c r="AO37" s="142" t="s">
        <v>936</v>
      </c>
      <c r="AP37" s="142" t="s">
        <v>936</v>
      </c>
      <c r="AQ37" s="142" t="s">
        <v>936</v>
      </c>
      <c r="AR37" s="142" t="s">
        <v>936</v>
      </c>
      <c r="AS37" s="142" t="s">
        <v>936</v>
      </c>
      <c r="AT37" s="142" t="s">
        <v>936</v>
      </c>
      <c r="AU37" s="142" t="s">
        <v>936</v>
      </c>
      <c r="AV37" s="142" t="s">
        <v>936</v>
      </c>
      <c r="AW37" s="142" t="s">
        <v>936</v>
      </c>
      <c r="AX37" s="142" t="s">
        <v>936</v>
      </c>
      <c r="AY37" s="142" t="s">
        <v>936</v>
      </c>
      <c r="AZ37" s="142" t="s">
        <v>936</v>
      </c>
      <c r="BA37" s="142" t="s">
        <v>936</v>
      </c>
      <c r="BB37" s="142" t="s">
        <v>936</v>
      </c>
      <c r="BC37" s="142" t="s">
        <v>936</v>
      </c>
      <c r="BD37" s="142" t="s">
        <v>936</v>
      </c>
      <c r="BE37" s="142" t="s">
        <v>936</v>
      </c>
      <c r="BF37" s="142" t="s">
        <v>936</v>
      </c>
      <c r="BG37" s="142" t="s">
        <v>936</v>
      </c>
      <c r="BH37" s="96"/>
    </row>
    <row r="38" spans="1:60" ht="73.5">
      <c r="A38" s="112" t="s">
        <v>914</v>
      </c>
      <c r="B38" s="141" t="s">
        <v>917</v>
      </c>
      <c r="C38" s="114"/>
      <c r="D38" s="142" t="s">
        <v>936</v>
      </c>
      <c r="E38" s="142" t="s">
        <v>936</v>
      </c>
      <c r="F38" s="142" t="s">
        <v>936</v>
      </c>
      <c r="G38" s="142" t="s">
        <v>936</v>
      </c>
      <c r="H38" s="142" t="s">
        <v>936</v>
      </c>
      <c r="I38" s="142" t="s">
        <v>936</v>
      </c>
      <c r="J38" s="142" t="s">
        <v>936</v>
      </c>
      <c r="K38" s="142" t="s">
        <v>936</v>
      </c>
      <c r="L38" s="142" t="s">
        <v>936</v>
      </c>
      <c r="M38" s="142" t="s">
        <v>936</v>
      </c>
      <c r="N38" s="142" t="s">
        <v>936</v>
      </c>
      <c r="O38" s="142" t="s">
        <v>936</v>
      </c>
      <c r="P38" s="142" t="s">
        <v>936</v>
      </c>
      <c r="Q38" s="142" t="s">
        <v>936</v>
      </c>
      <c r="R38" s="142" t="s">
        <v>936</v>
      </c>
      <c r="S38" s="142" t="s">
        <v>936</v>
      </c>
      <c r="T38" s="142" t="s">
        <v>936</v>
      </c>
      <c r="U38" s="142" t="s">
        <v>936</v>
      </c>
      <c r="V38" s="142" t="s">
        <v>936</v>
      </c>
      <c r="W38" s="142" t="s">
        <v>936</v>
      </c>
      <c r="X38" s="142" t="s">
        <v>936</v>
      </c>
      <c r="Y38" s="142" t="s">
        <v>936</v>
      </c>
      <c r="Z38" s="142" t="s">
        <v>936</v>
      </c>
      <c r="AA38" s="142" t="s">
        <v>936</v>
      </c>
      <c r="AB38" s="142" t="s">
        <v>936</v>
      </c>
      <c r="AC38" s="142" t="s">
        <v>936</v>
      </c>
      <c r="AD38" s="142" t="s">
        <v>936</v>
      </c>
      <c r="AE38" s="142" t="s">
        <v>936</v>
      </c>
      <c r="AF38" s="142" t="s">
        <v>936</v>
      </c>
      <c r="AG38" s="142" t="s">
        <v>936</v>
      </c>
      <c r="AH38" s="142" t="s">
        <v>936</v>
      </c>
      <c r="AI38" s="142" t="s">
        <v>936</v>
      </c>
      <c r="AJ38" s="142" t="s">
        <v>936</v>
      </c>
      <c r="AK38" s="142" t="s">
        <v>936</v>
      </c>
      <c r="AL38" s="142" t="s">
        <v>936</v>
      </c>
      <c r="AM38" s="142" t="s">
        <v>936</v>
      </c>
      <c r="AN38" s="142" t="s">
        <v>936</v>
      </c>
      <c r="AO38" s="142" t="s">
        <v>936</v>
      </c>
      <c r="AP38" s="142" t="s">
        <v>936</v>
      </c>
      <c r="AQ38" s="142" t="s">
        <v>936</v>
      </c>
      <c r="AR38" s="142" t="s">
        <v>936</v>
      </c>
      <c r="AS38" s="142" t="s">
        <v>936</v>
      </c>
      <c r="AT38" s="142" t="s">
        <v>936</v>
      </c>
      <c r="AU38" s="142" t="s">
        <v>936</v>
      </c>
      <c r="AV38" s="142" t="s">
        <v>936</v>
      </c>
      <c r="AW38" s="142" t="s">
        <v>936</v>
      </c>
      <c r="AX38" s="142" t="s">
        <v>936</v>
      </c>
      <c r="AY38" s="142" t="s">
        <v>936</v>
      </c>
      <c r="AZ38" s="142" t="s">
        <v>936</v>
      </c>
      <c r="BA38" s="142" t="s">
        <v>936</v>
      </c>
      <c r="BB38" s="142" t="s">
        <v>936</v>
      </c>
      <c r="BC38" s="142" t="s">
        <v>936</v>
      </c>
      <c r="BD38" s="142" t="s">
        <v>936</v>
      </c>
      <c r="BE38" s="142" t="s">
        <v>936</v>
      </c>
      <c r="BF38" s="142" t="s">
        <v>936</v>
      </c>
      <c r="BG38" s="142" t="s">
        <v>936</v>
      </c>
      <c r="BH38" s="96"/>
    </row>
    <row r="39" spans="1:60" ht="84">
      <c r="A39" s="112" t="s">
        <v>914</v>
      </c>
      <c r="B39" s="141" t="s">
        <v>918</v>
      </c>
      <c r="C39" s="114"/>
      <c r="D39" s="142" t="s">
        <v>936</v>
      </c>
      <c r="E39" s="142" t="s">
        <v>936</v>
      </c>
      <c r="F39" s="142" t="s">
        <v>936</v>
      </c>
      <c r="G39" s="142" t="s">
        <v>936</v>
      </c>
      <c r="H39" s="142" t="s">
        <v>936</v>
      </c>
      <c r="I39" s="142" t="s">
        <v>936</v>
      </c>
      <c r="J39" s="142" t="s">
        <v>936</v>
      </c>
      <c r="K39" s="142" t="s">
        <v>936</v>
      </c>
      <c r="L39" s="142" t="s">
        <v>936</v>
      </c>
      <c r="M39" s="142" t="s">
        <v>936</v>
      </c>
      <c r="N39" s="142" t="s">
        <v>936</v>
      </c>
      <c r="O39" s="142" t="s">
        <v>936</v>
      </c>
      <c r="P39" s="142" t="s">
        <v>936</v>
      </c>
      <c r="Q39" s="142" t="s">
        <v>936</v>
      </c>
      <c r="R39" s="142" t="s">
        <v>936</v>
      </c>
      <c r="S39" s="142" t="s">
        <v>936</v>
      </c>
      <c r="T39" s="142" t="s">
        <v>936</v>
      </c>
      <c r="U39" s="142" t="s">
        <v>936</v>
      </c>
      <c r="V39" s="142" t="s">
        <v>936</v>
      </c>
      <c r="W39" s="142" t="s">
        <v>936</v>
      </c>
      <c r="X39" s="142" t="s">
        <v>936</v>
      </c>
      <c r="Y39" s="142" t="s">
        <v>936</v>
      </c>
      <c r="Z39" s="142" t="s">
        <v>936</v>
      </c>
      <c r="AA39" s="142" t="s">
        <v>936</v>
      </c>
      <c r="AB39" s="142" t="s">
        <v>936</v>
      </c>
      <c r="AC39" s="142" t="s">
        <v>936</v>
      </c>
      <c r="AD39" s="142" t="s">
        <v>936</v>
      </c>
      <c r="AE39" s="142" t="s">
        <v>936</v>
      </c>
      <c r="AF39" s="142" t="s">
        <v>936</v>
      </c>
      <c r="AG39" s="142" t="s">
        <v>936</v>
      </c>
      <c r="AH39" s="142" t="s">
        <v>936</v>
      </c>
      <c r="AI39" s="142" t="s">
        <v>936</v>
      </c>
      <c r="AJ39" s="142" t="s">
        <v>936</v>
      </c>
      <c r="AK39" s="142" t="s">
        <v>936</v>
      </c>
      <c r="AL39" s="142" t="s">
        <v>936</v>
      </c>
      <c r="AM39" s="142" t="s">
        <v>936</v>
      </c>
      <c r="AN39" s="142" t="s">
        <v>936</v>
      </c>
      <c r="AO39" s="142" t="s">
        <v>936</v>
      </c>
      <c r="AP39" s="142" t="s">
        <v>936</v>
      </c>
      <c r="AQ39" s="142" t="s">
        <v>936</v>
      </c>
      <c r="AR39" s="142" t="s">
        <v>936</v>
      </c>
      <c r="AS39" s="142" t="s">
        <v>936</v>
      </c>
      <c r="AT39" s="142" t="s">
        <v>936</v>
      </c>
      <c r="AU39" s="142" t="s">
        <v>936</v>
      </c>
      <c r="AV39" s="142" t="s">
        <v>936</v>
      </c>
      <c r="AW39" s="142" t="s">
        <v>936</v>
      </c>
      <c r="AX39" s="142" t="s">
        <v>936</v>
      </c>
      <c r="AY39" s="142" t="s">
        <v>936</v>
      </c>
      <c r="AZ39" s="142" t="s">
        <v>936</v>
      </c>
      <c r="BA39" s="142" t="s">
        <v>936</v>
      </c>
      <c r="BB39" s="142" t="s">
        <v>936</v>
      </c>
      <c r="BC39" s="142" t="s">
        <v>936</v>
      </c>
      <c r="BD39" s="142" t="s">
        <v>936</v>
      </c>
      <c r="BE39" s="142" t="s">
        <v>936</v>
      </c>
      <c r="BF39" s="142" t="s">
        <v>936</v>
      </c>
      <c r="BG39" s="142" t="s">
        <v>936</v>
      </c>
      <c r="BH39" s="96"/>
    </row>
    <row r="40" spans="1:60" ht="31.5">
      <c r="A40" s="112" t="s">
        <v>919</v>
      </c>
      <c r="B40" s="141" t="s">
        <v>915</v>
      </c>
      <c r="C40" s="114"/>
      <c r="D40" s="142" t="s">
        <v>936</v>
      </c>
      <c r="E40" s="142" t="s">
        <v>936</v>
      </c>
      <c r="F40" s="142" t="s">
        <v>936</v>
      </c>
      <c r="G40" s="142" t="s">
        <v>936</v>
      </c>
      <c r="H40" s="142" t="s">
        <v>936</v>
      </c>
      <c r="I40" s="142" t="s">
        <v>936</v>
      </c>
      <c r="J40" s="142" t="s">
        <v>936</v>
      </c>
      <c r="K40" s="142" t="s">
        <v>936</v>
      </c>
      <c r="L40" s="142" t="s">
        <v>936</v>
      </c>
      <c r="M40" s="142" t="s">
        <v>936</v>
      </c>
      <c r="N40" s="142" t="s">
        <v>936</v>
      </c>
      <c r="O40" s="142" t="s">
        <v>936</v>
      </c>
      <c r="P40" s="142" t="s">
        <v>936</v>
      </c>
      <c r="Q40" s="142" t="s">
        <v>936</v>
      </c>
      <c r="R40" s="142" t="s">
        <v>936</v>
      </c>
      <c r="S40" s="142" t="s">
        <v>936</v>
      </c>
      <c r="T40" s="142" t="s">
        <v>936</v>
      </c>
      <c r="U40" s="142" t="s">
        <v>936</v>
      </c>
      <c r="V40" s="142" t="s">
        <v>936</v>
      </c>
      <c r="W40" s="142" t="s">
        <v>936</v>
      </c>
      <c r="X40" s="142" t="s">
        <v>936</v>
      </c>
      <c r="Y40" s="142" t="s">
        <v>936</v>
      </c>
      <c r="Z40" s="142" t="s">
        <v>936</v>
      </c>
      <c r="AA40" s="142" t="s">
        <v>936</v>
      </c>
      <c r="AB40" s="142" t="s">
        <v>936</v>
      </c>
      <c r="AC40" s="142" t="s">
        <v>936</v>
      </c>
      <c r="AD40" s="142" t="s">
        <v>936</v>
      </c>
      <c r="AE40" s="142" t="s">
        <v>936</v>
      </c>
      <c r="AF40" s="142" t="s">
        <v>936</v>
      </c>
      <c r="AG40" s="142" t="s">
        <v>936</v>
      </c>
      <c r="AH40" s="142" t="s">
        <v>936</v>
      </c>
      <c r="AI40" s="142" t="s">
        <v>936</v>
      </c>
      <c r="AJ40" s="142" t="s">
        <v>936</v>
      </c>
      <c r="AK40" s="142" t="s">
        <v>936</v>
      </c>
      <c r="AL40" s="142" t="s">
        <v>936</v>
      </c>
      <c r="AM40" s="142" t="s">
        <v>936</v>
      </c>
      <c r="AN40" s="142" t="s">
        <v>936</v>
      </c>
      <c r="AO40" s="142" t="s">
        <v>936</v>
      </c>
      <c r="AP40" s="142" t="s">
        <v>936</v>
      </c>
      <c r="AQ40" s="142" t="s">
        <v>936</v>
      </c>
      <c r="AR40" s="142" t="s">
        <v>936</v>
      </c>
      <c r="AS40" s="142" t="s">
        <v>936</v>
      </c>
      <c r="AT40" s="142" t="s">
        <v>936</v>
      </c>
      <c r="AU40" s="142" t="s">
        <v>936</v>
      </c>
      <c r="AV40" s="142" t="s">
        <v>936</v>
      </c>
      <c r="AW40" s="142" t="s">
        <v>936</v>
      </c>
      <c r="AX40" s="142" t="s">
        <v>936</v>
      </c>
      <c r="AY40" s="142" t="s">
        <v>936</v>
      </c>
      <c r="AZ40" s="142" t="s">
        <v>936</v>
      </c>
      <c r="BA40" s="142" t="s">
        <v>936</v>
      </c>
      <c r="BB40" s="142" t="s">
        <v>936</v>
      </c>
      <c r="BC40" s="142" t="s">
        <v>936</v>
      </c>
      <c r="BD40" s="142" t="s">
        <v>936</v>
      </c>
      <c r="BE40" s="142" t="s">
        <v>936</v>
      </c>
      <c r="BF40" s="142" t="s">
        <v>936</v>
      </c>
      <c r="BG40" s="142" t="s">
        <v>936</v>
      </c>
      <c r="BH40" s="96"/>
    </row>
    <row r="41" spans="1:60" ht="84">
      <c r="A41" s="112" t="s">
        <v>919</v>
      </c>
      <c r="B41" s="141" t="s">
        <v>916</v>
      </c>
      <c r="C41" s="114"/>
      <c r="D41" s="142" t="s">
        <v>936</v>
      </c>
      <c r="E41" s="142" t="s">
        <v>936</v>
      </c>
      <c r="F41" s="142" t="s">
        <v>936</v>
      </c>
      <c r="G41" s="142" t="s">
        <v>936</v>
      </c>
      <c r="H41" s="142" t="s">
        <v>936</v>
      </c>
      <c r="I41" s="142" t="s">
        <v>936</v>
      </c>
      <c r="J41" s="142" t="s">
        <v>936</v>
      </c>
      <c r="K41" s="142" t="s">
        <v>936</v>
      </c>
      <c r="L41" s="142" t="s">
        <v>936</v>
      </c>
      <c r="M41" s="142" t="s">
        <v>936</v>
      </c>
      <c r="N41" s="142" t="s">
        <v>936</v>
      </c>
      <c r="O41" s="142" t="s">
        <v>936</v>
      </c>
      <c r="P41" s="142" t="s">
        <v>936</v>
      </c>
      <c r="Q41" s="142" t="s">
        <v>936</v>
      </c>
      <c r="R41" s="142" t="s">
        <v>936</v>
      </c>
      <c r="S41" s="142" t="s">
        <v>936</v>
      </c>
      <c r="T41" s="142" t="s">
        <v>936</v>
      </c>
      <c r="U41" s="142" t="s">
        <v>936</v>
      </c>
      <c r="V41" s="142" t="s">
        <v>936</v>
      </c>
      <c r="W41" s="142" t="s">
        <v>936</v>
      </c>
      <c r="X41" s="142" t="s">
        <v>936</v>
      </c>
      <c r="Y41" s="142" t="s">
        <v>936</v>
      </c>
      <c r="Z41" s="142" t="s">
        <v>936</v>
      </c>
      <c r="AA41" s="142" t="s">
        <v>936</v>
      </c>
      <c r="AB41" s="142" t="s">
        <v>936</v>
      </c>
      <c r="AC41" s="142" t="s">
        <v>936</v>
      </c>
      <c r="AD41" s="142" t="s">
        <v>936</v>
      </c>
      <c r="AE41" s="142" t="s">
        <v>936</v>
      </c>
      <c r="AF41" s="142" t="s">
        <v>936</v>
      </c>
      <c r="AG41" s="142" t="s">
        <v>936</v>
      </c>
      <c r="AH41" s="142" t="s">
        <v>936</v>
      </c>
      <c r="AI41" s="142" t="s">
        <v>936</v>
      </c>
      <c r="AJ41" s="142" t="s">
        <v>936</v>
      </c>
      <c r="AK41" s="142" t="s">
        <v>936</v>
      </c>
      <c r="AL41" s="142" t="s">
        <v>936</v>
      </c>
      <c r="AM41" s="142" t="s">
        <v>936</v>
      </c>
      <c r="AN41" s="142" t="s">
        <v>936</v>
      </c>
      <c r="AO41" s="142" t="s">
        <v>936</v>
      </c>
      <c r="AP41" s="142" t="s">
        <v>936</v>
      </c>
      <c r="AQ41" s="142" t="s">
        <v>936</v>
      </c>
      <c r="AR41" s="142" t="s">
        <v>936</v>
      </c>
      <c r="AS41" s="142" t="s">
        <v>936</v>
      </c>
      <c r="AT41" s="142" t="s">
        <v>936</v>
      </c>
      <c r="AU41" s="142" t="s">
        <v>936</v>
      </c>
      <c r="AV41" s="142" t="s">
        <v>936</v>
      </c>
      <c r="AW41" s="142" t="s">
        <v>936</v>
      </c>
      <c r="AX41" s="142" t="s">
        <v>936</v>
      </c>
      <c r="AY41" s="142" t="s">
        <v>936</v>
      </c>
      <c r="AZ41" s="142" t="s">
        <v>936</v>
      </c>
      <c r="BA41" s="142" t="s">
        <v>936</v>
      </c>
      <c r="BB41" s="142" t="s">
        <v>936</v>
      </c>
      <c r="BC41" s="142" t="s">
        <v>936</v>
      </c>
      <c r="BD41" s="142" t="s">
        <v>936</v>
      </c>
      <c r="BE41" s="142" t="s">
        <v>936</v>
      </c>
      <c r="BF41" s="142" t="s">
        <v>936</v>
      </c>
      <c r="BG41" s="142" t="s">
        <v>936</v>
      </c>
      <c r="BH41" s="96"/>
    </row>
    <row r="42" spans="1:60" ht="73.5">
      <c r="A42" s="112" t="s">
        <v>919</v>
      </c>
      <c r="B42" s="141" t="s">
        <v>917</v>
      </c>
      <c r="C42" s="114"/>
      <c r="D42" s="142" t="s">
        <v>936</v>
      </c>
      <c r="E42" s="142" t="s">
        <v>936</v>
      </c>
      <c r="F42" s="142" t="s">
        <v>936</v>
      </c>
      <c r="G42" s="142" t="s">
        <v>936</v>
      </c>
      <c r="H42" s="142" t="s">
        <v>936</v>
      </c>
      <c r="I42" s="142" t="s">
        <v>936</v>
      </c>
      <c r="J42" s="142" t="s">
        <v>936</v>
      </c>
      <c r="K42" s="142" t="s">
        <v>936</v>
      </c>
      <c r="L42" s="142" t="s">
        <v>936</v>
      </c>
      <c r="M42" s="142" t="s">
        <v>936</v>
      </c>
      <c r="N42" s="142" t="s">
        <v>936</v>
      </c>
      <c r="O42" s="142" t="s">
        <v>936</v>
      </c>
      <c r="P42" s="142" t="s">
        <v>936</v>
      </c>
      <c r="Q42" s="142" t="s">
        <v>936</v>
      </c>
      <c r="R42" s="142" t="s">
        <v>936</v>
      </c>
      <c r="S42" s="142" t="s">
        <v>936</v>
      </c>
      <c r="T42" s="142" t="s">
        <v>936</v>
      </c>
      <c r="U42" s="142" t="s">
        <v>936</v>
      </c>
      <c r="V42" s="142" t="s">
        <v>936</v>
      </c>
      <c r="W42" s="142" t="s">
        <v>936</v>
      </c>
      <c r="X42" s="142" t="s">
        <v>936</v>
      </c>
      <c r="Y42" s="142" t="s">
        <v>936</v>
      </c>
      <c r="Z42" s="142" t="s">
        <v>936</v>
      </c>
      <c r="AA42" s="142" t="s">
        <v>936</v>
      </c>
      <c r="AB42" s="142" t="s">
        <v>936</v>
      </c>
      <c r="AC42" s="142" t="s">
        <v>936</v>
      </c>
      <c r="AD42" s="142" t="s">
        <v>936</v>
      </c>
      <c r="AE42" s="142" t="s">
        <v>936</v>
      </c>
      <c r="AF42" s="142" t="s">
        <v>936</v>
      </c>
      <c r="AG42" s="142" t="s">
        <v>936</v>
      </c>
      <c r="AH42" s="142" t="s">
        <v>936</v>
      </c>
      <c r="AI42" s="142" t="s">
        <v>936</v>
      </c>
      <c r="AJ42" s="142" t="s">
        <v>936</v>
      </c>
      <c r="AK42" s="142" t="s">
        <v>936</v>
      </c>
      <c r="AL42" s="142" t="s">
        <v>936</v>
      </c>
      <c r="AM42" s="142" t="s">
        <v>936</v>
      </c>
      <c r="AN42" s="142" t="s">
        <v>936</v>
      </c>
      <c r="AO42" s="142" t="s">
        <v>936</v>
      </c>
      <c r="AP42" s="142" t="s">
        <v>936</v>
      </c>
      <c r="AQ42" s="142" t="s">
        <v>936</v>
      </c>
      <c r="AR42" s="142" t="s">
        <v>936</v>
      </c>
      <c r="AS42" s="142" t="s">
        <v>936</v>
      </c>
      <c r="AT42" s="142" t="s">
        <v>936</v>
      </c>
      <c r="AU42" s="142" t="s">
        <v>936</v>
      </c>
      <c r="AV42" s="142" t="s">
        <v>936</v>
      </c>
      <c r="AW42" s="142" t="s">
        <v>936</v>
      </c>
      <c r="AX42" s="142" t="s">
        <v>936</v>
      </c>
      <c r="AY42" s="142" t="s">
        <v>936</v>
      </c>
      <c r="AZ42" s="142" t="s">
        <v>936</v>
      </c>
      <c r="BA42" s="142" t="s">
        <v>936</v>
      </c>
      <c r="BB42" s="142" t="s">
        <v>936</v>
      </c>
      <c r="BC42" s="142" t="s">
        <v>936</v>
      </c>
      <c r="BD42" s="142" t="s">
        <v>936</v>
      </c>
      <c r="BE42" s="142" t="s">
        <v>936</v>
      </c>
      <c r="BF42" s="142" t="s">
        <v>936</v>
      </c>
      <c r="BG42" s="142" t="s">
        <v>936</v>
      </c>
      <c r="BH42" s="96"/>
    </row>
    <row r="43" spans="1:60" ht="84">
      <c r="A43" s="112" t="s">
        <v>919</v>
      </c>
      <c r="B43" s="141" t="s">
        <v>920</v>
      </c>
      <c r="C43" s="114"/>
      <c r="D43" s="142" t="s">
        <v>936</v>
      </c>
      <c r="E43" s="142" t="s">
        <v>936</v>
      </c>
      <c r="F43" s="142" t="s">
        <v>936</v>
      </c>
      <c r="G43" s="142" t="s">
        <v>936</v>
      </c>
      <c r="H43" s="142" t="s">
        <v>936</v>
      </c>
      <c r="I43" s="142" t="s">
        <v>936</v>
      </c>
      <c r="J43" s="142" t="s">
        <v>936</v>
      </c>
      <c r="K43" s="142" t="s">
        <v>936</v>
      </c>
      <c r="L43" s="142" t="s">
        <v>936</v>
      </c>
      <c r="M43" s="142" t="s">
        <v>936</v>
      </c>
      <c r="N43" s="142" t="s">
        <v>936</v>
      </c>
      <c r="O43" s="142" t="s">
        <v>936</v>
      </c>
      <c r="P43" s="142" t="s">
        <v>936</v>
      </c>
      <c r="Q43" s="142" t="s">
        <v>936</v>
      </c>
      <c r="R43" s="142" t="s">
        <v>936</v>
      </c>
      <c r="S43" s="142" t="s">
        <v>936</v>
      </c>
      <c r="T43" s="142" t="s">
        <v>936</v>
      </c>
      <c r="U43" s="142" t="s">
        <v>936</v>
      </c>
      <c r="V43" s="142" t="s">
        <v>936</v>
      </c>
      <c r="W43" s="142" t="s">
        <v>936</v>
      </c>
      <c r="X43" s="142" t="s">
        <v>936</v>
      </c>
      <c r="Y43" s="142" t="s">
        <v>936</v>
      </c>
      <c r="Z43" s="142" t="s">
        <v>936</v>
      </c>
      <c r="AA43" s="142" t="s">
        <v>936</v>
      </c>
      <c r="AB43" s="142" t="s">
        <v>936</v>
      </c>
      <c r="AC43" s="142" t="s">
        <v>936</v>
      </c>
      <c r="AD43" s="142" t="s">
        <v>936</v>
      </c>
      <c r="AE43" s="142" t="s">
        <v>936</v>
      </c>
      <c r="AF43" s="142" t="s">
        <v>936</v>
      </c>
      <c r="AG43" s="142" t="s">
        <v>936</v>
      </c>
      <c r="AH43" s="142" t="s">
        <v>936</v>
      </c>
      <c r="AI43" s="142" t="s">
        <v>936</v>
      </c>
      <c r="AJ43" s="142" t="s">
        <v>936</v>
      </c>
      <c r="AK43" s="142" t="s">
        <v>936</v>
      </c>
      <c r="AL43" s="142" t="s">
        <v>936</v>
      </c>
      <c r="AM43" s="142" t="s">
        <v>936</v>
      </c>
      <c r="AN43" s="142" t="s">
        <v>936</v>
      </c>
      <c r="AO43" s="142" t="s">
        <v>936</v>
      </c>
      <c r="AP43" s="142" t="s">
        <v>936</v>
      </c>
      <c r="AQ43" s="142" t="s">
        <v>936</v>
      </c>
      <c r="AR43" s="142" t="s">
        <v>936</v>
      </c>
      <c r="AS43" s="142" t="s">
        <v>936</v>
      </c>
      <c r="AT43" s="142" t="s">
        <v>936</v>
      </c>
      <c r="AU43" s="142" t="s">
        <v>936</v>
      </c>
      <c r="AV43" s="142" t="s">
        <v>936</v>
      </c>
      <c r="AW43" s="142" t="s">
        <v>936</v>
      </c>
      <c r="AX43" s="142" t="s">
        <v>936</v>
      </c>
      <c r="AY43" s="142" t="s">
        <v>936</v>
      </c>
      <c r="AZ43" s="142" t="s">
        <v>936</v>
      </c>
      <c r="BA43" s="142" t="s">
        <v>936</v>
      </c>
      <c r="BB43" s="142" t="s">
        <v>936</v>
      </c>
      <c r="BC43" s="142" t="s">
        <v>936</v>
      </c>
      <c r="BD43" s="142" t="s">
        <v>936</v>
      </c>
      <c r="BE43" s="142" t="s">
        <v>936</v>
      </c>
      <c r="BF43" s="142" t="s">
        <v>936</v>
      </c>
      <c r="BG43" s="142" t="s">
        <v>936</v>
      </c>
      <c r="BH43" s="96"/>
    </row>
    <row r="44" spans="1:60" ht="73.5">
      <c r="A44" s="112" t="s">
        <v>921</v>
      </c>
      <c r="B44" s="141" t="s">
        <v>922</v>
      </c>
      <c r="C44" s="114"/>
      <c r="D44" s="142" t="s">
        <v>936</v>
      </c>
      <c r="E44" s="142" t="s">
        <v>936</v>
      </c>
      <c r="F44" s="142" t="s">
        <v>936</v>
      </c>
      <c r="G44" s="142" t="s">
        <v>936</v>
      </c>
      <c r="H44" s="142" t="s">
        <v>936</v>
      </c>
      <c r="I44" s="142" t="s">
        <v>936</v>
      </c>
      <c r="J44" s="142" t="s">
        <v>936</v>
      </c>
      <c r="K44" s="142" t="s">
        <v>936</v>
      </c>
      <c r="L44" s="142" t="s">
        <v>936</v>
      </c>
      <c r="M44" s="142" t="s">
        <v>936</v>
      </c>
      <c r="N44" s="142" t="s">
        <v>936</v>
      </c>
      <c r="O44" s="142" t="s">
        <v>936</v>
      </c>
      <c r="P44" s="142" t="s">
        <v>936</v>
      </c>
      <c r="Q44" s="142" t="s">
        <v>936</v>
      </c>
      <c r="R44" s="142" t="s">
        <v>936</v>
      </c>
      <c r="S44" s="142" t="s">
        <v>936</v>
      </c>
      <c r="T44" s="142" t="s">
        <v>936</v>
      </c>
      <c r="U44" s="142" t="s">
        <v>936</v>
      </c>
      <c r="V44" s="142" t="s">
        <v>936</v>
      </c>
      <c r="W44" s="142" t="s">
        <v>936</v>
      </c>
      <c r="X44" s="142" t="s">
        <v>936</v>
      </c>
      <c r="Y44" s="142" t="s">
        <v>936</v>
      </c>
      <c r="Z44" s="142" t="s">
        <v>936</v>
      </c>
      <c r="AA44" s="142" t="s">
        <v>936</v>
      </c>
      <c r="AB44" s="142" t="s">
        <v>936</v>
      </c>
      <c r="AC44" s="142" t="s">
        <v>936</v>
      </c>
      <c r="AD44" s="142" t="s">
        <v>936</v>
      </c>
      <c r="AE44" s="142" t="s">
        <v>936</v>
      </c>
      <c r="AF44" s="142" t="s">
        <v>936</v>
      </c>
      <c r="AG44" s="142" t="s">
        <v>936</v>
      </c>
      <c r="AH44" s="142" t="s">
        <v>936</v>
      </c>
      <c r="AI44" s="142" t="s">
        <v>936</v>
      </c>
      <c r="AJ44" s="142" t="s">
        <v>936</v>
      </c>
      <c r="AK44" s="142" t="s">
        <v>936</v>
      </c>
      <c r="AL44" s="142" t="s">
        <v>936</v>
      </c>
      <c r="AM44" s="142" t="s">
        <v>936</v>
      </c>
      <c r="AN44" s="142" t="s">
        <v>936</v>
      </c>
      <c r="AO44" s="142" t="s">
        <v>936</v>
      </c>
      <c r="AP44" s="142" t="s">
        <v>936</v>
      </c>
      <c r="AQ44" s="142" t="s">
        <v>936</v>
      </c>
      <c r="AR44" s="142" t="s">
        <v>936</v>
      </c>
      <c r="AS44" s="142" t="s">
        <v>936</v>
      </c>
      <c r="AT44" s="142" t="s">
        <v>936</v>
      </c>
      <c r="AU44" s="142" t="s">
        <v>936</v>
      </c>
      <c r="AV44" s="142" t="s">
        <v>936</v>
      </c>
      <c r="AW44" s="142" t="s">
        <v>936</v>
      </c>
      <c r="AX44" s="142" t="s">
        <v>936</v>
      </c>
      <c r="AY44" s="142" t="s">
        <v>936</v>
      </c>
      <c r="AZ44" s="142" t="s">
        <v>936</v>
      </c>
      <c r="BA44" s="142" t="s">
        <v>936</v>
      </c>
      <c r="BB44" s="142" t="s">
        <v>936</v>
      </c>
      <c r="BC44" s="142" t="s">
        <v>936</v>
      </c>
      <c r="BD44" s="142" t="s">
        <v>936</v>
      </c>
      <c r="BE44" s="142" t="s">
        <v>936</v>
      </c>
      <c r="BF44" s="142" t="s">
        <v>936</v>
      </c>
      <c r="BG44" s="142" t="s">
        <v>936</v>
      </c>
      <c r="BH44" s="96"/>
    </row>
    <row r="45" spans="1:60" ht="63">
      <c r="A45" s="112" t="s">
        <v>923</v>
      </c>
      <c r="B45" s="141" t="s">
        <v>924</v>
      </c>
      <c r="C45" s="114"/>
      <c r="D45" s="142" t="s">
        <v>936</v>
      </c>
      <c r="E45" s="142" t="s">
        <v>936</v>
      </c>
      <c r="F45" s="142" t="s">
        <v>936</v>
      </c>
      <c r="G45" s="142" t="s">
        <v>936</v>
      </c>
      <c r="H45" s="142" t="s">
        <v>936</v>
      </c>
      <c r="I45" s="142" t="s">
        <v>936</v>
      </c>
      <c r="J45" s="142" t="s">
        <v>936</v>
      </c>
      <c r="K45" s="142" t="s">
        <v>936</v>
      </c>
      <c r="L45" s="142" t="s">
        <v>936</v>
      </c>
      <c r="M45" s="142" t="s">
        <v>936</v>
      </c>
      <c r="N45" s="142" t="s">
        <v>936</v>
      </c>
      <c r="O45" s="142" t="s">
        <v>936</v>
      </c>
      <c r="P45" s="142" t="s">
        <v>936</v>
      </c>
      <c r="Q45" s="142" t="s">
        <v>936</v>
      </c>
      <c r="R45" s="142" t="s">
        <v>936</v>
      </c>
      <c r="S45" s="142" t="s">
        <v>936</v>
      </c>
      <c r="T45" s="142" t="s">
        <v>936</v>
      </c>
      <c r="U45" s="142" t="s">
        <v>936</v>
      </c>
      <c r="V45" s="142" t="s">
        <v>936</v>
      </c>
      <c r="W45" s="142" t="s">
        <v>936</v>
      </c>
      <c r="X45" s="142" t="s">
        <v>936</v>
      </c>
      <c r="Y45" s="142" t="s">
        <v>936</v>
      </c>
      <c r="Z45" s="142" t="s">
        <v>936</v>
      </c>
      <c r="AA45" s="142" t="s">
        <v>936</v>
      </c>
      <c r="AB45" s="142" t="s">
        <v>936</v>
      </c>
      <c r="AC45" s="142" t="s">
        <v>936</v>
      </c>
      <c r="AD45" s="142" t="s">
        <v>936</v>
      </c>
      <c r="AE45" s="142" t="s">
        <v>936</v>
      </c>
      <c r="AF45" s="142" t="s">
        <v>936</v>
      </c>
      <c r="AG45" s="142" t="s">
        <v>936</v>
      </c>
      <c r="AH45" s="142" t="s">
        <v>936</v>
      </c>
      <c r="AI45" s="142" t="s">
        <v>936</v>
      </c>
      <c r="AJ45" s="142" t="s">
        <v>936</v>
      </c>
      <c r="AK45" s="142" t="s">
        <v>936</v>
      </c>
      <c r="AL45" s="142" t="s">
        <v>936</v>
      </c>
      <c r="AM45" s="142" t="s">
        <v>936</v>
      </c>
      <c r="AN45" s="142" t="s">
        <v>936</v>
      </c>
      <c r="AO45" s="142" t="s">
        <v>936</v>
      </c>
      <c r="AP45" s="142" t="s">
        <v>936</v>
      </c>
      <c r="AQ45" s="142" t="s">
        <v>936</v>
      </c>
      <c r="AR45" s="142" t="s">
        <v>936</v>
      </c>
      <c r="AS45" s="142" t="s">
        <v>936</v>
      </c>
      <c r="AT45" s="142" t="s">
        <v>936</v>
      </c>
      <c r="AU45" s="142" t="s">
        <v>936</v>
      </c>
      <c r="AV45" s="142" t="s">
        <v>936</v>
      </c>
      <c r="AW45" s="142" t="s">
        <v>936</v>
      </c>
      <c r="AX45" s="142" t="s">
        <v>936</v>
      </c>
      <c r="AY45" s="142" t="s">
        <v>936</v>
      </c>
      <c r="AZ45" s="142" t="s">
        <v>936</v>
      </c>
      <c r="BA45" s="142" t="s">
        <v>936</v>
      </c>
      <c r="BB45" s="142" t="s">
        <v>936</v>
      </c>
      <c r="BC45" s="142" t="s">
        <v>936</v>
      </c>
      <c r="BD45" s="142" t="s">
        <v>936</v>
      </c>
      <c r="BE45" s="142" t="s">
        <v>936</v>
      </c>
      <c r="BF45" s="142" t="s">
        <v>936</v>
      </c>
      <c r="BG45" s="142" t="s">
        <v>936</v>
      </c>
      <c r="BH45" s="96"/>
    </row>
    <row r="46" spans="1:60" ht="63">
      <c r="A46" s="112" t="s">
        <v>925</v>
      </c>
      <c r="B46" s="141" t="s">
        <v>926</v>
      </c>
      <c r="C46" s="114"/>
      <c r="D46" s="142" t="s">
        <v>936</v>
      </c>
      <c r="E46" s="142" t="s">
        <v>936</v>
      </c>
      <c r="F46" s="142" t="s">
        <v>936</v>
      </c>
      <c r="G46" s="142" t="s">
        <v>936</v>
      </c>
      <c r="H46" s="142" t="s">
        <v>936</v>
      </c>
      <c r="I46" s="142" t="s">
        <v>936</v>
      </c>
      <c r="J46" s="142" t="s">
        <v>936</v>
      </c>
      <c r="K46" s="142" t="s">
        <v>936</v>
      </c>
      <c r="L46" s="142" t="s">
        <v>936</v>
      </c>
      <c r="M46" s="142" t="s">
        <v>936</v>
      </c>
      <c r="N46" s="142" t="s">
        <v>936</v>
      </c>
      <c r="O46" s="142" t="s">
        <v>936</v>
      </c>
      <c r="P46" s="142" t="s">
        <v>936</v>
      </c>
      <c r="Q46" s="142" t="s">
        <v>936</v>
      </c>
      <c r="R46" s="142" t="s">
        <v>936</v>
      </c>
      <c r="S46" s="142" t="s">
        <v>936</v>
      </c>
      <c r="T46" s="142" t="s">
        <v>936</v>
      </c>
      <c r="U46" s="142" t="s">
        <v>936</v>
      </c>
      <c r="V46" s="142" t="s">
        <v>936</v>
      </c>
      <c r="W46" s="142" t="s">
        <v>936</v>
      </c>
      <c r="X46" s="142" t="s">
        <v>936</v>
      </c>
      <c r="Y46" s="142" t="s">
        <v>936</v>
      </c>
      <c r="Z46" s="142" t="s">
        <v>936</v>
      </c>
      <c r="AA46" s="142" t="s">
        <v>936</v>
      </c>
      <c r="AB46" s="142" t="s">
        <v>936</v>
      </c>
      <c r="AC46" s="142" t="s">
        <v>936</v>
      </c>
      <c r="AD46" s="142" t="s">
        <v>936</v>
      </c>
      <c r="AE46" s="142" t="s">
        <v>936</v>
      </c>
      <c r="AF46" s="142" t="s">
        <v>936</v>
      </c>
      <c r="AG46" s="142" t="s">
        <v>936</v>
      </c>
      <c r="AH46" s="142" t="s">
        <v>936</v>
      </c>
      <c r="AI46" s="142" t="s">
        <v>936</v>
      </c>
      <c r="AJ46" s="142" t="s">
        <v>936</v>
      </c>
      <c r="AK46" s="142" t="s">
        <v>936</v>
      </c>
      <c r="AL46" s="142" t="s">
        <v>936</v>
      </c>
      <c r="AM46" s="142" t="s">
        <v>936</v>
      </c>
      <c r="AN46" s="142" t="s">
        <v>936</v>
      </c>
      <c r="AO46" s="142" t="s">
        <v>936</v>
      </c>
      <c r="AP46" s="142" t="s">
        <v>936</v>
      </c>
      <c r="AQ46" s="142" t="s">
        <v>936</v>
      </c>
      <c r="AR46" s="142" t="s">
        <v>936</v>
      </c>
      <c r="AS46" s="142" t="s">
        <v>936</v>
      </c>
      <c r="AT46" s="142" t="s">
        <v>936</v>
      </c>
      <c r="AU46" s="142" t="s">
        <v>936</v>
      </c>
      <c r="AV46" s="142" t="s">
        <v>936</v>
      </c>
      <c r="AW46" s="142" t="s">
        <v>936</v>
      </c>
      <c r="AX46" s="142" t="s">
        <v>936</v>
      </c>
      <c r="AY46" s="142" t="s">
        <v>936</v>
      </c>
      <c r="AZ46" s="142" t="s">
        <v>936</v>
      </c>
      <c r="BA46" s="142" t="s">
        <v>936</v>
      </c>
      <c r="BB46" s="142" t="s">
        <v>936</v>
      </c>
      <c r="BC46" s="142" t="s">
        <v>936</v>
      </c>
      <c r="BD46" s="142" t="s">
        <v>936</v>
      </c>
      <c r="BE46" s="142" t="s">
        <v>936</v>
      </c>
      <c r="BF46" s="142" t="s">
        <v>936</v>
      </c>
      <c r="BG46" s="142" t="s">
        <v>936</v>
      </c>
      <c r="BH46" s="96"/>
    </row>
    <row r="47" spans="1:60" ht="31.5">
      <c r="A47" s="112" t="s">
        <v>463</v>
      </c>
      <c r="B47" s="141" t="s">
        <v>927</v>
      </c>
      <c r="C47" s="114"/>
      <c r="D47" s="142" t="s">
        <v>936</v>
      </c>
      <c r="E47" s="142" t="s">
        <v>936</v>
      </c>
      <c r="F47" s="142" t="s">
        <v>936</v>
      </c>
      <c r="G47" s="142" t="s">
        <v>936</v>
      </c>
      <c r="H47" s="142" t="s">
        <v>936</v>
      </c>
      <c r="I47" s="142" t="s">
        <v>936</v>
      </c>
      <c r="J47" s="142" t="s">
        <v>936</v>
      </c>
      <c r="K47" s="142" t="s">
        <v>936</v>
      </c>
      <c r="L47" s="142" t="s">
        <v>936</v>
      </c>
      <c r="M47" s="142" t="s">
        <v>936</v>
      </c>
      <c r="N47" s="142" t="s">
        <v>936</v>
      </c>
      <c r="O47" s="142" t="s">
        <v>936</v>
      </c>
      <c r="P47" s="142" t="s">
        <v>936</v>
      </c>
      <c r="Q47" s="142" t="s">
        <v>936</v>
      </c>
      <c r="R47" s="142" t="s">
        <v>936</v>
      </c>
      <c r="S47" s="142" t="s">
        <v>936</v>
      </c>
      <c r="T47" s="142" t="s">
        <v>936</v>
      </c>
      <c r="U47" s="142" t="s">
        <v>936</v>
      </c>
      <c r="V47" s="142" t="s">
        <v>936</v>
      </c>
      <c r="W47" s="142" t="s">
        <v>936</v>
      </c>
      <c r="X47" s="142" t="s">
        <v>936</v>
      </c>
      <c r="Y47" s="142" t="s">
        <v>936</v>
      </c>
      <c r="Z47" s="142" t="s">
        <v>936</v>
      </c>
      <c r="AA47" s="142" t="s">
        <v>936</v>
      </c>
      <c r="AB47" s="142" t="s">
        <v>936</v>
      </c>
      <c r="AC47" s="142" t="s">
        <v>936</v>
      </c>
      <c r="AD47" s="142" t="s">
        <v>936</v>
      </c>
      <c r="AE47" s="142" t="s">
        <v>936</v>
      </c>
      <c r="AF47" s="142" t="s">
        <v>936</v>
      </c>
      <c r="AG47" s="142" t="s">
        <v>936</v>
      </c>
      <c r="AH47" s="142" t="s">
        <v>936</v>
      </c>
      <c r="AI47" s="142" t="s">
        <v>936</v>
      </c>
      <c r="AJ47" s="142" t="s">
        <v>936</v>
      </c>
      <c r="AK47" s="142" t="s">
        <v>936</v>
      </c>
      <c r="AL47" s="142" t="s">
        <v>936</v>
      </c>
      <c r="AM47" s="142" t="s">
        <v>936</v>
      </c>
      <c r="AN47" s="142" t="s">
        <v>936</v>
      </c>
      <c r="AO47" s="142" t="s">
        <v>936</v>
      </c>
      <c r="AP47" s="142" t="s">
        <v>936</v>
      </c>
      <c r="AQ47" s="142" t="s">
        <v>936</v>
      </c>
      <c r="AR47" s="142" t="s">
        <v>936</v>
      </c>
      <c r="AS47" s="142" t="s">
        <v>936</v>
      </c>
      <c r="AT47" s="142" t="s">
        <v>936</v>
      </c>
      <c r="AU47" s="142" t="s">
        <v>936</v>
      </c>
      <c r="AV47" s="142" t="s">
        <v>936</v>
      </c>
      <c r="AW47" s="142" t="s">
        <v>936</v>
      </c>
      <c r="AX47" s="142" t="s">
        <v>936</v>
      </c>
      <c r="AY47" s="142" t="s">
        <v>936</v>
      </c>
      <c r="AZ47" s="142" t="s">
        <v>936</v>
      </c>
      <c r="BA47" s="142" t="s">
        <v>936</v>
      </c>
      <c r="BB47" s="142" t="s">
        <v>936</v>
      </c>
      <c r="BC47" s="142" t="s">
        <v>936</v>
      </c>
      <c r="BD47" s="142" t="s">
        <v>936</v>
      </c>
      <c r="BE47" s="142" t="s">
        <v>936</v>
      </c>
      <c r="BF47" s="142" t="s">
        <v>936</v>
      </c>
      <c r="BG47" s="142" t="s">
        <v>936</v>
      </c>
      <c r="BH47" s="96"/>
    </row>
    <row r="48" spans="1:60" ht="52.5">
      <c r="A48" s="112" t="s">
        <v>461</v>
      </c>
      <c r="B48" s="141" t="s">
        <v>928</v>
      </c>
      <c r="C48" s="114"/>
      <c r="D48" s="142" t="s">
        <v>936</v>
      </c>
      <c r="E48" s="142" t="s">
        <v>936</v>
      </c>
      <c r="F48" s="142" t="s">
        <v>936</v>
      </c>
      <c r="G48" s="142" t="s">
        <v>936</v>
      </c>
      <c r="H48" s="142" t="s">
        <v>936</v>
      </c>
      <c r="I48" s="142" t="s">
        <v>936</v>
      </c>
      <c r="J48" s="142" t="s">
        <v>936</v>
      </c>
      <c r="K48" s="142" t="s">
        <v>936</v>
      </c>
      <c r="L48" s="142" t="s">
        <v>936</v>
      </c>
      <c r="M48" s="142" t="s">
        <v>936</v>
      </c>
      <c r="N48" s="142" t="s">
        <v>936</v>
      </c>
      <c r="O48" s="142" t="s">
        <v>936</v>
      </c>
      <c r="P48" s="142" t="s">
        <v>936</v>
      </c>
      <c r="Q48" s="142" t="s">
        <v>936</v>
      </c>
      <c r="R48" s="142" t="s">
        <v>936</v>
      </c>
      <c r="S48" s="142" t="s">
        <v>936</v>
      </c>
      <c r="T48" s="142" t="s">
        <v>936</v>
      </c>
      <c r="U48" s="142" t="s">
        <v>936</v>
      </c>
      <c r="V48" s="142" t="s">
        <v>936</v>
      </c>
      <c r="W48" s="142" t="s">
        <v>936</v>
      </c>
      <c r="X48" s="142" t="s">
        <v>936</v>
      </c>
      <c r="Y48" s="142" t="s">
        <v>936</v>
      </c>
      <c r="Z48" s="142" t="s">
        <v>936</v>
      </c>
      <c r="AA48" s="142" t="s">
        <v>936</v>
      </c>
      <c r="AB48" s="142" t="s">
        <v>936</v>
      </c>
      <c r="AC48" s="142" t="s">
        <v>936</v>
      </c>
      <c r="AD48" s="142" t="s">
        <v>936</v>
      </c>
      <c r="AE48" s="142" t="s">
        <v>936</v>
      </c>
      <c r="AF48" s="142" t="s">
        <v>936</v>
      </c>
      <c r="AG48" s="142" t="s">
        <v>936</v>
      </c>
      <c r="AH48" s="142" t="s">
        <v>936</v>
      </c>
      <c r="AI48" s="142" t="s">
        <v>936</v>
      </c>
      <c r="AJ48" s="142" t="s">
        <v>936</v>
      </c>
      <c r="AK48" s="142" t="s">
        <v>936</v>
      </c>
      <c r="AL48" s="142" t="s">
        <v>936</v>
      </c>
      <c r="AM48" s="142" t="s">
        <v>936</v>
      </c>
      <c r="AN48" s="142" t="s">
        <v>936</v>
      </c>
      <c r="AO48" s="142" t="s">
        <v>936</v>
      </c>
      <c r="AP48" s="142" t="s">
        <v>936</v>
      </c>
      <c r="AQ48" s="142" t="s">
        <v>936</v>
      </c>
      <c r="AR48" s="142" t="s">
        <v>936</v>
      </c>
      <c r="AS48" s="142" t="s">
        <v>936</v>
      </c>
      <c r="AT48" s="142" t="s">
        <v>936</v>
      </c>
      <c r="AU48" s="142" t="s">
        <v>936</v>
      </c>
      <c r="AV48" s="142" t="s">
        <v>936</v>
      </c>
      <c r="AW48" s="142" t="s">
        <v>936</v>
      </c>
      <c r="AX48" s="142" t="s">
        <v>936</v>
      </c>
      <c r="AY48" s="142" t="s">
        <v>936</v>
      </c>
      <c r="AZ48" s="142" t="s">
        <v>936</v>
      </c>
      <c r="BA48" s="142" t="s">
        <v>936</v>
      </c>
      <c r="BB48" s="142" t="s">
        <v>936</v>
      </c>
      <c r="BC48" s="142" t="s">
        <v>936</v>
      </c>
      <c r="BD48" s="142" t="s">
        <v>936</v>
      </c>
      <c r="BE48" s="142" t="s">
        <v>936</v>
      </c>
      <c r="BF48" s="142" t="s">
        <v>936</v>
      </c>
      <c r="BG48" s="142" t="s">
        <v>936</v>
      </c>
      <c r="BH48" s="96"/>
    </row>
    <row r="49" spans="1:60" ht="21">
      <c r="A49" s="112" t="s">
        <v>459</v>
      </c>
      <c r="B49" s="141" t="s">
        <v>929</v>
      </c>
      <c r="C49" s="114"/>
      <c r="D49" s="142" t="s">
        <v>936</v>
      </c>
      <c r="E49" s="142" t="s">
        <v>936</v>
      </c>
      <c r="F49" s="142" t="s">
        <v>936</v>
      </c>
      <c r="G49" s="142" t="s">
        <v>936</v>
      </c>
      <c r="H49" s="142" t="s">
        <v>936</v>
      </c>
      <c r="I49" s="142" t="s">
        <v>936</v>
      </c>
      <c r="J49" s="142" t="s">
        <v>936</v>
      </c>
      <c r="K49" s="142" t="s">
        <v>936</v>
      </c>
      <c r="L49" s="142" t="s">
        <v>936</v>
      </c>
      <c r="M49" s="142" t="s">
        <v>936</v>
      </c>
      <c r="N49" s="142" t="s">
        <v>936</v>
      </c>
      <c r="O49" s="142" t="s">
        <v>936</v>
      </c>
      <c r="P49" s="142" t="s">
        <v>936</v>
      </c>
      <c r="Q49" s="142" t="s">
        <v>936</v>
      </c>
      <c r="R49" s="142" t="s">
        <v>936</v>
      </c>
      <c r="S49" s="142" t="s">
        <v>936</v>
      </c>
      <c r="T49" s="142" t="s">
        <v>936</v>
      </c>
      <c r="U49" s="142" t="s">
        <v>936</v>
      </c>
      <c r="V49" s="142" t="s">
        <v>936</v>
      </c>
      <c r="W49" s="142" t="s">
        <v>936</v>
      </c>
      <c r="X49" s="142" t="s">
        <v>936</v>
      </c>
      <c r="Y49" s="142" t="s">
        <v>936</v>
      </c>
      <c r="Z49" s="142" t="s">
        <v>936</v>
      </c>
      <c r="AA49" s="142" t="s">
        <v>936</v>
      </c>
      <c r="AB49" s="142" t="s">
        <v>936</v>
      </c>
      <c r="AC49" s="142" t="s">
        <v>936</v>
      </c>
      <c r="AD49" s="142" t="s">
        <v>936</v>
      </c>
      <c r="AE49" s="142" t="s">
        <v>936</v>
      </c>
      <c r="AF49" s="142" t="s">
        <v>936</v>
      </c>
      <c r="AG49" s="142" t="s">
        <v>936</v>
      </c>
      <c r="AH49" s="142" t="s">
        <v>936</v>
      </c>
      <c r="AI49" s="142" t="s">
        <v>936</v>
      </c>
      <c r="AJ49" s="142" t="s">
        <v>936</v>
      </c>
      <c r="AK49" s="142" t="s">
        <v>936</v>
      </c>
      <c r="AL49" s="142" t="s">
        <v>936</v>
      </c>
      <c r="AM49" s="142" t="s">
        <v>936</v>
      </c>
      <c r="AN49" s="142" t="s">
        <v>936</v>
      </c>
      <c r="AO49" s="142" t="s">
        <v>936</v>
      </c>
      <c r="AP49" s="142" t="s">
        <v>936</v>
      </c>
      <c r="AQ49" s="142" t="s">
        <v>936</v>
      </c>
      <c r="AR49" s="142" t="s">
        <v>936</v>
      </c>
      <c r="AS49" s="142" t="s">
        <v>936</v>
      </c>
      <c r="AT49" s="142" t="s">
        <v>936</v>
      </c>
      <c r="AU49" s="142" t="s">
        <v>936</v>
      </c>
      <c r="AV49" s="142" t="s">
        <v>936</v>
      </c>
      <c r="AW49" s="142" t="s">
        <v>936</v>
      </c>
      <c r="AX49" s="142" t="s">
        <v>936</v>
      </c>
      <c r="AY49" s="142" t="s">
        <v>936</v>
      </c>
      <c r="AZ49" s="142" t="s">
        <v>936</v>
      </c>
      <c r="BA49" s="142" t="s">
        <v>936</v>
      </c>
      <c r="BB49" s="142" t="s">
        <v>936</v>
      </c>
      <c r="BC49" s="142" t="s">
        <v>936</v>
      </c>
      <c r="BD49" s="142" t="s">
        <v>936</v>
      </c>
      <c r="BE49" s="142" t="s">
        <v>936</v>
      </c>
      <c r="BF49" s="142" t="s">
        <v>936</v>
      </c>
      <c r="BG49" s="142" t="s">
        <v>936</v>
      </c>
      <c r="BH49" s="96"/>
    </row>
    <row r="50" spans="1:60" ht="42">
      <c r="A50" s="112" t="s">
        <v>455</v>
      </c>
      <c r="B50" s="141" t="s">
        <v>930</v>
      </c>
      <c r="C50" s="114"/>
      <c r="D50" s="142" t="s">
        <v>936</v>
      </c>
      <c r="E50" s="142" t="s">
        <v>936</v>
      </c>
      <c r="F50" s="142" t="s">
        <v>936</v>
      </c>
      <c r="G50" s="142" t="s">
        <v>936</v>
      </c>
      <c r="H50" s="142" t="s">
        <v>936</v>
      </c>
      <c r="I50" s="142" t="s">
        <v>936</v>
      </c>
      <c r="J50" s="142" t="s">
        <v>936</v>
      </c>
      <c r="K50" s="142" t="s">
        <v>936</v>
      </c>
      <c r="L50" s="142" t="s">
        <v>936</v>
      </c>
      <c r="M50" s="142" t="s">
        <v>936</v>
      </c>
      <c r="N50" s="142" t="s">
        <v>936</v>
      </c>
      <c r="O50" s="142" t="s">
        <v>936</v>
      </c>
      <c r="P50" s="142" t="s">
        <v>936</v>
      </c>
      <c r="Q50" s="142" t="s">
        <v>936</v>
      </c>
      <c r="R50" s="142" t="s">
        <v>936</v>
      </c>
      <c r="S50" s="142" t="s">
        <v>936</v>
      </c>
      <c r="T50" s="142" t="s">
        <v>936</v>
      </c>
      <c r="U50" s="142" t="s">
        <v>936</v>
      </c>
      <c r="V50" s="142" t="s">
        <v>936</v>
      </c>
      <c r="W50" s="142" t="s">
        <v>936</v>
      </c>
      <c r="X50" s="142" t="s">
        <v>936</v>
      </c>
      <c r="Y50" s="142" t="s">
        <v>936</v>
      </c>
      <c r="Z50" s="142" t="s">
        <v>936</v>
      </c>
      <c r="AA50" s="142" t="s">
        <v>936</v>
      </c>
      <c r="AB50" s="142" t="s">
        <v>936</v>
      </c>
      <c r="AC50" s="142" t="s">
        <v>936</v>
      </c>
      <c r="AD50" s="142" t="s">
        <v>936</v>
      </c>
      <c r="AE50" s="142" t="s">
        <v>936</v>
      </c>
      <c r="AF50" s="142" t="s">
        <v>936</v>
      </c>
      <c r="AG50" s="142" t="s">
        <v>936</v>
      </c>
      <c r="AH50" s="142" t="s">
        <v>936</v>
      </c>
      <c r="AI50" s="142" t="s">
        <v>936</v>
      </c>
      <c r="AJ50" s="142" t="s">
        <v>936</v>
      </c>
      <c r="AK50" s="142" t="s">
        <v>936</v>
      </c>
      <c r="AL50" s="142" t="s">
        <v>936</v>
      </c>
      <c r="AM50" s="142" t="s">
        <v>936</v>
      </c>
      <c r="AN50" s="142" t="s">
        <v>936</v>
      </c>
      <c r="AO50" s="142" t="s">
        <v>936</v>
      </c>
      <c r="AP50" s="142" t="s">
        <v>936</v>
      </c>
      <c r="AQ50" s="142" t="s">
        <v>936</v>
      </c>
      <c r="AR50" s="142" t="s">
        <v>936</v>
      </c>
      <c r="AS50" s="142" t="s">
        <v>936</v>
      </c>
      <c r="AT50" s="142" t="s">
        <v>936</v>
      </c>
      <c r="AU50" s="142" t="s">
        <v>936</v>
      </c>
      <c r="AV50" s="142" t="s">
        <v>936</v>
      </c>
      <c r="AW50" s="142" t="s">
        <v>936</v>
      </c>
      <c r="AX50" s="142" t="s">
        <v>936</v>
      </c>
      <c r="AY50" s="142" t="s">
        <v>936</v>
      </c>
      <c r="AZ50" s="142" t="s">
        <v>936</v>
      </c>
      <c r="BA50" s="142" t="s">
        <v>936</v>
      </c>
      <c r="BB50" s="142" t="s">
        <v>936</v>
      </c>
      <c r="BC50" s="142" t="s">
        <v>936</v>
      </c>
      <c r="BD50" s="142" t="s">
        <v>936</v>
      </c>
      <c r="BE50" s="142" t="s">
        <v>936</v>
      </c>
      <c r="BF50" s="142" t="s">
        <v>936</v>
      </c>
      <c r="BG50" s="142" t="s">
        <v>936</v>
      </c>
      <c r="BH50" s="96"/>
    </row>
    <row r="51" spans="1:60" ht="31.5">
      <c r="A51" s="112" t="s">
        <v>447</v>
      </c>
      <c r="B51" s="141" t="s">
        <v>931</v>
      </c>
      <c r="C51" s="114"/>
      <c r="D51" s="142" t="s">
        <v>936</v>
      </c>
      <c r="E51" s="142" t="s">
        <v>936</v>
      </c>
      <c r="F51" s="142" t="s">
        <v>936</v>
      </c>
      <c r="G51" s="142" t="s">
        <v>936</v>
      </c>
      <c r="H51" s="142" t="s">
        <v>936</v>
      </c>
      <c r="I51" s="142" t="s">
        <v>936</v>
      </c>
      <c r="J51" s="142" t="s">
        <v>936</v>
      </c>
      <c r="K51" s="142" t="s">
        <v>936</v>
      </c>
      <c r="L51" s="142" t="s">
        <v>936</v>
      </c>
      <c r="M51" s="142" t="s">
        <v>936</v>
      </c>
      <c r="N51" s="142" t="s">
        <v>936</v>
      </c>
      <c r="O51" s="142" t="s">
        <v>936</v>
      </c>
      <c r="P51" s="142" t="s">
        <v>936</v>
      </c>
      <c r="Q51" s="142" t="s">
        <v>936</v>
      </c>
      <c r="R51" s="142" t="s">
        <v>936</v>
      </c>
      <c r="S51" s="142" t="s">
        <v>936</v>
      </c>
      <c r="T51" s="142" t="s">
        <v>936</v>
      </c>
      <c r="U51" s="142" t="s">
        <v>936</v>
      </c>
      <c r="V51" s="142" t="s">
        <v>936</v>
      </c>
      <c r="W51" s="142" t="s">
        <v>936</v>
      </c>
      <c r="X51" s="142" t="s">
        <v>936</v>
      </c>
      <c r="Y51" s="142" t="s">
        <v>936</v>
      </c>
      <c r="Z51" s="142" t="s">
        <v>936</v>
      </c>
      <c r="AA51" s="142" t="s">
        <v>936</v>
      </c>
      <c r="AB51" s="142" t="s">
        <v>936</v>
      </c>
      <c r="AC51" s="142" t="s">
        <v>936</v>
      </c>
      <c r="AD51" s="142" t="s">
        <v>936</v>
      </c>
      <c r="AE51" s="142" t="s">
        <v>936</v>
      </c>
      <c r="AF51" s="142" t="s">
        <v>936</v>
      </c>
      <c r="AG51" s="142" t="s">
        <v>936</v>
      </c>
      <c r="AH51" s="142" t="s">
        <v>936</v>
      </c>
      <c r="AI51" s="142" t="s">
        <v>936</v>
      </c>
      <c r="AJ51" s="142" t="s">
        <v>936</v>
      </c>
      <c r="AK51" s="142" t="s">
        <v>936</v>
      </c>
      <c r="AL51" s="142" t="s">
        <v>936</v>
      </c>
      <c r="AM51" s="142" t="s">
        <v>936</v>
      </c>
      <c r="AN51" s="142" t="s">
        <v>936</v>
      </c>
      <c r="AO51" s="142" t="s">
        <v>936</v>
      </c>
      <c r="AP51" s="142" t="s">
        <v>936</v>
      </c>
      <c r="AQ51" s="142" t="s">
        <v>936</v>
      </c>
      <c r="AR51" s="142" t="s">
        <v>936</v>
      </c>
      <c r="AS51" s="142" t="s">
        <v>936</v>
      </c>
      <c r="AT51" s="142" t="s">
        <v>936</v>
      </c>
      <c r="AU51" s="142" t="s">
        <v>936</v>
      </c>
      <c r="AV51" s="142" t="s">
        <v>936</v>
      </c>
      <c r="AW51" s="142" t="s">
        <v>936</v>
      </c>
      <c r="AX51" s="142" t="s">
        <v>936</v>
      </c>
      <c r="AY51" s="142" t="s">
        <v>936</v>
      </c>
      <c r="AZ51" s="142" t="s">
        <v>936</v>
      </c>
      <c r="BA51" s="142" t="s">
        <v>936</v>
      </c>
      <c r="BB51" s="142" t="s">
        <v>936</v>
      </c>
      <c r="BC51" s="142" t="s">
        <v>936</v>
      </c>
      <c r="BD51" s="142" t="s">
        <v>936</v>
      </c>
      <c r="BE51" s="142" t="s">
        <v>936</v>
      </c>
      <c r="BF51" s="142" t="s">
        <v>936</v>
      </c>
      <c r="BG51" s="142" t="s">
        <v>936</v>
      </c>
      <c r="BH51" s="96"/>
    </row>
    <row r="52" spans="1:60" ht="21">
      <c r="A52" s="112" t="s">
        <v>862</v>
      </c>
      <c r="B52" s="141" t="s">
        <v>863</v>
      </c>
      <c r="C52" s="145"/>
      <c r="D52" s="142" t="s">
        <v>936</v>
      </c>
      <c r="E52" s="142" t="s">
        <v>936</v>
      </c>
      <c r="F52" s="142" t="s">
        <v>936</v>
      </c>
      <c r="G52" s="142" t="s">
        <v>936</v>
      </c>
      <c r="H52" s="142" t="s">
        <v>936</v>
      </c>
      <c r="I52" s="142" t="s">
        <v>936</v>
      </c>
      <c r="J52" s="142" t="s">
        <v>936</v>
      </c>
      <c r="K52" s="142" t="s">
        <v>936</v>
      </c>
      <c r="L52" s="142" t="s">
        <v>936</v>
      </c>
      <c r="M52" s="142" t="s">
        <v>936</v>
      </c>
      <c r="N52" s="142" t="s">
        <v>936</v>
      </c>
      <c r="O52" s="142" t="s">
        <v>936</v>
      </c>
      <c r="P52" s="142" t="s">
        <v>936</v>
      </c>
      <c r="Q52" s="142" t="s">
        <v>936</v>
      </c>
      <c r="R52" s="142" t="s">
        <v>936</v>
      </c>
      <c r="S52" s="142" t="s">
        <v>936</v>
      </c>
      <c r="T52" s="142" t="s">
        <v>936</v>
      </c>
      <c r="U52" s="142" t="s">
        <v>936</v>
      </c>
      <c r="V52" s="142" t="s">
        <v>936</v>
      </c>
      <c r="W52" s="142" t="s">
        <v>936</v>
      </c>
      <c r="X52" s="142" t="s">
        <v>936</v>
      </c>
      <c r="Y52" s="142" t="s">
        <v>936</v>
      </c>
      <c r="Z52" s="142" t="s">
        <v>936</v>
      </c>
      <c r="AA52" s="142" t="s">
        <v>936</v>
      </c>
      <c r="AB52" s="142" t="s">
        <v>936</v>
      </c>
      <c r="AC52" s="142" t="s">
        <v>936</v>
      </c>
      <c r="AD52" s="142" t="s">
        <v>936</v>
      </c>
      <c r="AE52" s="142" t="s">
        <v>936</v>
      </c>
      <c r="AF52" s="142" t="s">
        <v>936</v>
      </c>
      <c r="AG52" s="142" t="s">
        <v>936</v>
      </c>
      <c r="AH52" s="142" t="s">
        <v>936</v>
      </c>
      <c r="AI52" s="142" t="s">
        <v>936</v>
      </c>
      <c r="AJ52" s="142" t="s">
        <v>936</v>
      </c>
      <c r="AK52" s="142" t="s">
        <v>936</v>
      </c>
      <c r="AL52" s="142" t="s">
        <v>936</v>
      </c>
      <c r="AM52" s="142" t="s">
        <v>936</v>
      </c>
      <c r="AN52" s="142" t="s">
        <v>936</v>
      </c>
      <c r="AO52" s="142" t="s">
        <v>936</v>
      </c>
      <c r="AP52" s="142" t="s">
        <v>936</v>
      </c>
      <c r="AQ52" s="142" t="s">
        <v>936</v>
      </c>
      <c r="AR52" s="142" t="s">
        <v>936</v>
      </c>
      <c r="AS52" s="142" t="s">
        <v>936</v>
      </c>
      <c r="AT52" s="142" t="s">
        <v>936</v>
      </c>
      <c r="AU52" s="142" t="s">
        <v>936</v>
      </c>
      <c r="AV52" s="142" t="s">
        <v>936</v>
      </c>
      <c r="AW52" s="142" t="s">
        <v>936</v>
      </c>
      <c r="AX52" s="142" t="s">
        <v>936</v>
      </c>
      <c r="AY52" s="142" t="s">
        <v>936</v>
      </c>
      <c r="AZ52" s="142" t="s">
        <v>936</v>
      </c>
      <c r="BA52" s="142" t="s">
        <v>936</v>
      </c>
      <c r="BB52" s="142" t="s">
        <v>936</v>
      </c>
      <c r="BC52" s="142" t="s">
        <v>936</v>
      </c>
      <c r="BD52" s="142" t="s">
        <v>936</v>
      </c>
      <c r="BE52" s="142" t="s">
        <v>936</v>
      </c>
      <c r="BF52" s="142" t="s">
        <v>936</v>
      </c>
      <c r="BG52" s="142" t="s">
        <v>936</v>
      </c>
      <c r="BH52" s="96"/>
    </row>
    <row r="53" spans="1:60" ht="31.5">
      <c r="A53" s="112" t="s">
        <v>932</v>
      </c>
      <c r="B53" s="141" t="s">
        <v>933</v>
      </c>
      <c r="C53" s="112"/>
      <c r="D53" s="142" t="s">
        <v>936</v>
      </c>
      <c r="E53" s="142" t="s">
        <v>936</v>
      </c>
      <c r="F53" s="142" t="s">
        <v>936</v>
      </c>
      <c r="G53" s="142" t="s">
        <v>936</v>
      </c>
      <c r="H53" s="142" t="s">
        <v>936</v>
      </c>
      <c r="I53" s="142" t="s">
        <v>936</v>
      </c>
      <c r="J53" s="142" t="s">
        <v>936</v>
      </c>
      <c r="K53" s="142" t="s">
        <v>936</v>
      </c>
      <c r="L53" s="142" t="s">
        <v>936</v>
      </c>
      <c r="M53" s="142" t="s">
        <v>936</v>
      </c>
      <c r="N53" s="142" t="s">
        <v>936</v>
      </c>
      <c r="O53" s="142" t="s">
        <v>936</v>
      </c>
      <c r="P53" s="142" t="s">
        <v>936</v>
      </c>
      <c r="Q53" s="142" t="s">
        <v>936</v>
      </c>
      <c r="R53" s="142" t="s">
        <v>936</v>
      </c>
      <c r="S53" s="142" t="s">
        <v>936</v>
      </c>
      <c r="T53" s="142" t="s">
        <v>936</v>
      </c>
      <c r="U53" s="142" t="s">
        <v>936</v>
      </c>
      <c r="V53" s="142" t="s">
        <v>936</v>
      </c>
      <c r="W53" s="142" t="s">
        <v>936</v>
      </c>
      <c r="X53" s="142" t="s">
        <v>936</v>
      </c>
      <c r="Y53" s="142" t="s">
        <v>936</v>
      </c>
      <c r="Z53" s="142" t="s">
        <v>936</v>
      </c>
      <c r="AA53" s="142" t="s">
        <v>936</v>
      </c>
      <c r="AB53" s="142" t="s">
        <v>936</v>
      </c>
      <c r="AC53" s="142" t="s">
        <v>936</v>
      </c>
      <c r="AD53" s="142" t="s">
        <v>936</v>
      </c>
      <c r="AE53" s="142" t="s">
        <v>936</v>
      </c>
      <c r="AF53" s="142" t="s">
        <v>936</v>
      </c>
      <c r="AG53" s="142" t="s">
        <v>936</v>
      </c>
      <c r="AH53" s="142" t="s">
        <v>936</v>
      </c>
      <c r="AI53" s="142" t="s">
        <v>936</v>
      </c>
      <c r="AJ53" s="142" t="s">
        <v>936</v>
      </c>
      <c r="AK53" s="142" t="s">
        <v>936</v>
      </c>
      <c r="AL53" s="142" t="s">
        <v>936</v>
      </c>
      <c r="AM53" s="142" t="s">
        <v>936</v>
      </c>
      <c r="AN53" s="142" t="s">
        <v>936</v>
      </c>
      <c r="AO53" s="142" t="s">
        <v>936</v>
      </c>
      <c r="AP53" s="142" t="s">
        <v>936</v>
      </c>
      <c r="AQ53" s="142" t="s">
        <v>936</v>
      </c>
      <c r="AR53" s="142" t="s">
        <v>936</v>
      </c>
      <c r="AS53" s="142" t="s">
        <v>936</v>
      </c>
      <c r="AT53" s="142" t="s">
        <v>936</v>
      </c>
      <c r="AU53" s="142" t="s">
        <v>936</v>
      </c>
      <c r="AV53" s="142" t="s">
        <v>936</v>
      </c>
      <c r="AW53" s="142" t="s">
        <v>936</v>
      </c>
      <c r="AX53" s="142" t="s">
        <v>936</v>
      </c>
      <c r="AY53" s="142" t="s">
        <v>936</v>
      </c>
      <c r="AZ53" s="142" t="s">
        <v>936</v>
      </c>
      <c r="BA53" s="142" t="s">
        <v>936</v>
      </c>
      <c r="BB53" s="142" t="s">
        <v>936</v>
      </c>
      <c r="BC53" s="142" t="s">
        <v>936</v>
      </c>
      <c r="BD53" s="142" t="s">
        <v>936</v>
      </c>
      <c r="BE53" s="142" t="s">
        <v>936</v>
      </c>
      <c r="BF53" s="142" t="s">
        <v>936</v>
      </c>
      <c r="BG53" s="142" t="s">
        <v>936</v>
      </c>
      <c r="BH53" s="96"/>
    </row>
    <row r="54" spans="1:60" ht="31.5">
      <c r="A54" s="112" t="s">
        <v>445</v>
      </c>
      <c r="B54" s="141" t="s">
        <v>934</v>
      </c>
      <c r="C54" s="112"/>
      <c r="D54" s="142" t="s">
        <v>936</v>
      </c>
      <c r="E54" s="142" t="s">
        <v>936</v>
      </c>
      <c r="F54" s="142" t="s">
        <v>936</v>
      </c>
      <c r="G54" s="142" t="s">
        <v>936</v>
      </c>
      <c r="H54" s="142" t="s">
        <v>936</v>
      </c>
      <c r="I54" s="142" t="s">
        <v>936</v>
      </c>
      <c r="J54" s="142" t="s">
        <v>936</v>
      </c>
      <c r="K54" s="142" t="s">
        <v>936</v>
      </c>
      <c r="L54" s="142" t="s">
        <v>936</v>
      </c>
      <c r="M54" s="142" t="s">
        <v>936</v>
      </c>
      <c r="N54" s="142" t="s">
        <v>936</v>
      </c>
      <c r="O54" s="142" t="s">
        <v>936</v>
      </c>
      <c r="P54" s="142" t="s">
        <v>936</v>
      </c>
      <c r="Q54" s="142" t="s">
        <v>936</v>
      </c>
      <c r="R54" s="142" t="s">
        <v>936</v>
      </c>
      <c r="S54" s="142" t="s">
        <v>936</v>
      </c>
      <c r="T54" s="142" t="s">
        <v>936</v>
      </c>
      <c r="U54" s="142" t="s">
        <v>936</v>
      </c>
      <c r="V54" s="142" t="s">
        <v>936</v>
      </c>
      <c r="W54" s="142" t="s">
        <v>936</v>
      </c>
      <c r="X54" s="142" t="s">
        <v>936</v>
      </c>
      <c r="Y54" s="142" t="s">
        <v>936</v>
      </c>
      <c r="Z54" s="142" t="s">
        <v>936</v>
      </c>
      <c r="AA54" s="142" t="s">
        <v>936</v>
      </c>
      <c r="AB54" s="142" t="s">
        <v>936</v>
      </c>
      <c r="AC54" s="142" t="s">
        <v>936</v>
      </c>
      <c r="AD54" s="142" t="s">
        <v>936</v>
      </c>
      <c r="AE54" s="142" t="s">
        <v>936</v>
      </c>
      <c r="AF54" s="142" t="s">
        <v>936</v>
      </c>
      <c r="AG54" s="142" t="s">
        <v>936</v>
      </c>
      <c r="AH54" s="142" t="s">
        <v>936</v>
      </c>
      <c r="AI54" s="142" t="s">
        <v>936</v>
      </c>
      <c r="AJ54" s="142" t="s">
        <v>936</v>
      </c>
      <c r="AK54" s="142" t="s">
        <v>936</v>
      </c>
      <c r="AL54" s="142" t="s">
        <v>936</v>
      </c>
      <c r="AM54" s="142" t="s">
        <v>936</v>
      </c>
      <c r="AN54" s="142" t="s">
        <v>936</v>
      </c>
      <c r="AO54" s="142" t="s">
        <v>936</v>
      </c>
      <c r="AP54" s="142" t="s">
        <v>936</v>
      </c>
      <c r="AQ54" s="142" t="s">
        <v>936</v>
      </c>
      <c r="AR54" s="142" t="s">
        <v>936</v>
      </c>
      <c r="AS54" s="142" t="s">
        <v>936</v>
      </c>
      <c r="AT54" s="142" t="s">
        <v>936</v>
      </c>
      <c r="AU54" s="142" t="s">
        <v>936</v>
      </c>
      <c r="AV54" s="142" t="s">
        <v>936</v>
      </c>
      <c r="AW54" s="142" t="s">
        <v>936</v>
      </c>
      <c r="AX54" s="142" t="s">
        <v>936</v>
      </c>
      <c r="AY54" s="142" t="s">
        <v>936</v>
      </c>
      <c r="AZ54" s="142" t="s">
        <v>936</v>
      </c>
      <c r="BA54" s="142" t="s">
        <v>936</v>
      </c>
      <c r="BB54" s="142" t="s">
        <v>936</v>
      </c>
      <c r="BC54" s="142" t="s">
        <v>936</v>
      </c>
      <c r="BD54" s="142" t="s">
        <v>936</v>
      </c>
      <c r="BE54" s="142" t="s">
        <v>936</v>
      </c>
      <c r="BF54" s="142" t="s">
        <v>936</v>
      </c>
      <c r="BG54" s="142" t="s">
        <v>936</v>
      </c>
      <c r="BH54" s="96"/>
    </row>
    <row r="55" spans="1:60" ht="31.5">
      <c r="A55" s="112" t="s">
        <v>443</v>
      </c>
      <c r="B55" s="141" t="s">
        <v>874</v>
      </c>
      <c r="C55" s="145"/>
      <c r="D55" s="142" t="s">
        <v>936</v>
      </c>
      <c r="E55" s="142" t="s">
        <v>936</v>
      </c>
      <c r="F55" s="142" t="s">
        <v>936</v>
      </c>
      <c r="G55" s="142" t="s">
        <v>936</v>
      </c>
      <c r="H55" s="142" t="s">
        <v>936</v>
      </c>
      <c r="I55" s="142" t="s">
        <v>936</v>
      </c>
      <c r="J55" s="142" t="s">
        <v>936</v>
      </c>
      <c r="K55" s="142" t="s">
        <v>936</v>
      </c>
      <c r="L55" s="142" t="s">
        <v>936</v>
      </c>
      <c r="M55" s="142" t="s">
        <v>936</v>
      </c>
      <c r="N55" s="142" t="s">
        <v>936</v>
      </c>
      <c r="O55" s="142" t="s">
        <v>936</v>
      </c>
      <c r="P55" s="142" t="s">
        <v>936</v>
      </c>
      <c r="Q55" s="142" t="s">
        <v>936</v>
      </c>
      <c r="R55" s="142" t="s">
        <v>936</v>
      </c>
      <c r="S55" s="142" t="s">
        <v>936</v>
      </c>
      <c r="T55" s="142" t="s">
        <v>936</v>
      </c>
      <c r="U55" s="142" t="s">
        <v>936</v>
      </c>
      <c r="V55" s="142" t="s">
        <v>936</v>
      </c>
      <c r="W55" s="142" t="s">
        <v>936</v>
      </c>
      <c r="X55" s="142" t="s">
        <v>936</v>
      </c>
      <c r="Y55" s="142" t="s">
        <v>936</v>
      </c>
      <c r="Z55" s="142" t="s">
        <v>936</v>
      </c>
      <c r="AA55" s="142" t="s">
        <v>936</v>
      </c>
      <c r="AB55" s="142" t="s">
        <v>936</v>
      </c>
      <c r="AC55" s="142" t="s">
        <v>936</v>
      </c>
      <c r="AD55" s="142" t="s">
        <v>936</v>
      </c>
      <c r="AE55" s="142" t="s">
        <v>936</v>
      </c>
      <c r="AF55" s="142" t="s">
        <v>936</v>
      </c>
      <c r="AG55" s="142" t="s">
        <v>936</v>
      </c>
      <c r="AH55" s="142" t="s">
        <v>936</v>
      </c>
      <c r="AI55" s="142" t="s">
        <v>936</v>
      </c>
      <c r="AJ55" s="142" t="s">
        <v>936</v>
      </c>
      <c r="AK55" s="142" t="s">
        <v>936</v>
      </c>
      <c r="AL55" s="142" t="s">
        <v>936</v>
      </c>
      <c r="AM55" s="142" t="s">
        <v>936</v>
      </c>
      <c r="AN55" s="142" t="s">
        <v>936</v>
      </c>
      <c r="AO55" s="142" t="s">
        <v>936</v>
      </c>
      <c r="AP55" s="142" t="s">
        <v>936</v>
      </c>
      <c r="AQ55" s="142" t="s">
        <v>936</v>
      </c>
      <c r="AR55" s="142" t="s">
        <v>936</v>
      </c>
      <c r="AS55" s="142" t="s">
        <v>936</v>
      </c>
      <c r="AT55" s="142" t="s">
        <v>936</v>
      </c>
      <c r="AU55" s="142" t="s">
        <v>936</v>
      </c>
      <c r="AV55" s="142" t="s">
        <v>936</v>
      </c>
      <c r="AW55" s="142" t="s">
        <v>936</v>
      </c>
      <c r="AX55" s="142" t="s">
        <v>936</v>
      </c>
      <c r="AY55" s="142" t="s">
        <v>936</v>
      </c>
      <c r="AZ55" s="142" t="s">
        <v>936</v>
      </c>
      <c r="BA55" s="142" t="s">
        <v>936</v>
      </c>
      <c r="BB55" s="142" t="s">
        <v>936</v>
      </c>
      <c r="BC55" s="142" t="s">
        <v>936</v>
      </c>
      <c r="BD55" s="142" t="s">
        <v>936</v>
      </c>
      <c r="BE55" s="142" t="s">
        <v>936</v>
      </c>
      <c r="BF55" s="142" t="s">
        <v>936</v>
      </c>
      <c r="BG55" s="142" t="s">
        <v>936</v>
      </c>
      <c r="BH55" s="96"/>
    </row>
    <row r="56" spans="1:60" ht="31.5">
      <c r="A56" s="112" t="s">
        <v>439</v>
      </c>
      <c r="B56" s="141" t="s">
        <v>935</v>
      </c>
      <c r="C56" s="142"/>
      <c r="D56" s="142" t="s">
        <v>936</v>
      </c>
      <c r="E56" s="142" t="s">
        <v>936</v>
      </c>
      <c r="F56" s="142" t="s">
        <v>936</v>
      </c>
      <c r="G56" s="142" t="s">
        <v>936</v>
      </c>
      <c r="H56" s="142" t="s">
        <v>936</v>
      </c>
      <c r="I56" s="142" t="s">
        <v>936</v>
      </c>
      <c r="J56" s="142" t="s">
        <v>936</v>
      </c>
      <c r="K56" s="142" t="s">
        <v>936</v>
      </c>
      <c r="L56" s="142" t="s">
        <v>936</v>
      </c>
      <c r="M56" s="142" t="s">
        <v>936</v>
      </c>
      <c r="N56" s="142" t="s">
        <v>936</v>
      </c>
      <c r="O56" s="142" t="s">
        <v>936</v>
      </c>
      <c r="P56" s="142" t="s">
        <v>936</v>
      </c>
      <c r="Q56" s="142" t="s">
        <v>936</v>
      </c>
      <c r="R56" s="142" t="s">
        <v>936</v>
      </c>
      <c r="S56" s="142" t="s">
        <v>936</v>
      </c>
      <c r="T56" s="142" t="s">
        <v>936</v>
      </c>
      <c r="U56" s="142" t="s">
        <v>936</v>
      </c>
      <c r="V56" s="142" t="s">
        <v>936</v>
      </c>
      <c r="W56" s="142" t="s">
        <v>936</v>
      </c>
      <c r="X56" s="142" t="s">
        <v>936</v>
      </c>
      <c r="Y56" s="142" t="s">
        <v>936</v>
      </c>
      <c r="Z56" s="142" t="s">
        <v>936</v>
      </c>
      <c r="AA56" s="142" t="s">
        <v>936</v>
      </c>
      <c r="AB56" s="142" t="s">
        <v>936</v>
      </c>
      <c r="AC56" s="142" t="s">
        <v>936</v>
      </c>
      <c r="AD56" s="142" t="s">
        <v>936</v>
      </c>
      <c r="AE56" s="142" t="s">
        <v>936</v>
      </c>
      <c r="AF56" s="142" t="s">
        <v>936</v>
      </c>
      <c r="AG56" s="142" t="s">
        <v>936</v>
      </c>
      <c r="AH56" s="142" t="s">
        <v>936</v>
      </c>
      <c r="AI56" s="142" t="s">
        <v>936</v>
      </c>
      <c r="AJ56" s="142" t="s">
        <v>936</v>
      </c>
      <c r="AK56" s="142" t="s">
        <v>936</v>
      </c>
      <c r="AL56" s="142" t="s">
        <v>936</v>
      </c>
      <c r="AM56" s="142" t="s">
        <v>936</v>
      </c>
      <c r="AN56" s="142" t="s">
        <v>936</v>
      </c>
      <c r="AO56" s="142" t="s">
        <v>936</v>
      </c>
      <c r="AP56" s="142" t="s">
        <v>936</v>
      </c>
      <c r="AQ56" s="142" t="s">
        <v>936</v>
      </c>
      <c r="AR56" s="142" t="s">
        <v>936</v>
      </c>
      <c r="AS56" s="142" t="s">
        <v>936</v>
      </c>
      <c r="AT56" s="142" t="s">
        <v>936</v>
      </c>
      <c r="AU56" s="142" t="s">
        <v>936</v>
      </c>
      <c r="AV56" s="142" t="s">
        <v>936</v>
      </c>
      <c r="AW56" s="142" t="s">
        <v>936</v>
      </c>
      <c r="AX56" s="142" t="s">
        <v>936</v>
      </c>
      <c r="AY56" s="142" t="s">
        <v>936</v>
      </c>
      <c r="AZ56" s="142" t="s">
        <v>936</v>
      </c>
      <c r="BA56" s="142" t="s">
        <v>936</v>
      </c>
      <c r="BB56" s="142" t="s">
        <v>936</v>
      </c>
      <c r="BC56" s="142" t="s">
        <v>936</v>
      </c>
      <c r="BD56" s="142" t="s">
        <v>936</v>
      </c>
      <c r="BE56" s="142" t="s">
        <v>936</v>
      </c>
      <c r="BF56" s="142" t="s">
        <v>936</v>
      </c>
      <c r="BG56" s="142" t="s">
        <v>936</v>
      </c>
      <c r="BH56" s="96"/>
    </row>
    <row r="57" spans="1:60" ht="31.5">
      <c r="A57" s="112" t="s">
        <v>437</v>
      </c>
      <c r="B57" s="141" t="s">
        <v>937</v>
      </c>
      <c r="C57" s="142"/>
      <c r="D57" s="142" t="s">
        <v>936</v>
      </c>
      <c r="E57" s="142" t="s">
        <v>936</v>
      </c>
      <c r="F57" s="142" t="s">
        <v>936</v>
      </c>
      <c r="G57" s="142" t="s">
        <v>936</v>
      </c>
      <c r="H57" s="142" t="s">
        <v>936</v>
      </c>
      <c r="I57" s="142" t="s">
        <v>936</v>
      </c>
      <c r="J57" s="142" t="s">
        <v>936</v>
      </c>
      <c r="K57" s="142" t="s">
        <v>936</v>
      </c>
      <c r="L57" s="142" t="s">
        <v>936</v>
      </c>
      <c r="M57" s="142" t="s">
        <v>936</v>
      </c>
      <c r="N57" s="142" t="s">
        <v>936</v>
      </c>
      <c r="O57" s="142" t="s">
        <v>936</v>
      </c>
      <c r="P57" s="142" t="s">
        <v>936</v>
      </c>
      <c r="Q57" s="142" t="s">
        <v>936</v>
      </c>
      <c r="R57" s="142" t="s">
        <v>936</v>
      </c>
      <c r="S57" s="142" t="s">
        <v>936</v>
      </c>
      <c r="T57" s="142" t="s">
        <v>936</v>
      </c>
      <c r="U57" s="142" t="s">
        <v>936</v>
      </c>
      <c r="V57" s="142" t="s">
        <v>936</v>
      </c>
      <c r="W57" s="142" t="s">
        <v>936</v>
      </c>
      <c r="X57" s="142" t="s">
        <v>936</v>
      </c>
      <c r="Y57" s="142" t="s">
        <v>936</v>
      </c>
      <c r="Z57" s="142" t="s">
        <v>936</v>
      </c>
      <c r="AA57" s="142" t="s">
        <v>936</v>
      </c>
      <c r="AB57" s="142" t="s">
        <v>936</v>
      </c>
      <c r="AC57" s="142" t="s">
        <v>936</v>
      </c>
      <c r="AD57" s="142" t="s">
        <v>936</v>
      </c>
      <c r="AE57" s="142" t="s">
        <v>936</v>
      </c>
      <c r="AF57" s="142" t="s">
        <v>936</v>
      </c>
      <c r="AG57" s="142" t="s">
        <v>936</v>
      </c>
      <c r="AH57" s="142" t="s">
        <v>936</v>
      </c>
      <c r="AI57" s="142" t="s">
        <v>936</v>
      </c>
      <c r="AJ57" s="142" t="s">
        <v>936</v>
      </c>
      <c r="AK57" s="142" t="s">
        <v>936</v>
      </c>
      <c r="AL57" s="142" t="s">
        <v>936</v>
      </c>
      <c r="AM57" s="142" t="s">
        <v>936</v>
      </c>
      <c r="AN57" s="142" t="s">
        <v>936</v>
      </c>
      <c r="AO57" s="142" t="s">
        <v>936</v>
      </c>
      <c r="AP57" s="142" t="s">
        <v>936</v>
      </c>
      <c r="AQ57" s="142" t="s">
        <v>936</v>
      </c>
      <c r="AR57" s="142" t="s">
        <v>936</v>
      </c>
      <c r="AS57" s="142" t="s">
        <v>936</v>
      </c>
      <c r="AT57" s="142" t="s">
        <v>936</v>
      </c>
      <c r="AU57" s="142" t="s">
        <v>936</v>
      </c>
      <c r="AV57" s="142" t="s">
        <v>936</v>
      </c>
      <c r="AW57" s="142" t="s">
        <v>936</v>
      </c>
      <c r="AX57" s="142" t="s">
        <v>936</v>
      </c>
      <c r="AY57" s="142" t="s">
        <v>936</v>
      </c>
      <c r="AZ57" s="142" t="s">
        <v>936</v>
      </c>
      <c r="BA57" s="142" t="s">
        <v>936</v>
      </c>
      <c r="BB57" s="142" t="s">
        <v>936</v>
      </c>
      <c r="BC57" s="142" t="s">
        <v>936</v>
      </c>
      <c r="BD57" s="142" t="s">
        <v>936</v>
      </c>
      <c r="BE57" s="142" t="s">
        <v>936</v>
      </c>
      <c r="BF57" s="142" t="s">
        <v>936</v>
      </c>
      <c r="BG57" s="142" t="s">
        <v>936</v>
      </c>
      <c r="BH57" s="96"/>
    </row>
    <row r="58" spans="1:60" ht="31.5">
      <c r="A58" s="112" t="s">
        <v>435</v>
      </c>
      <c r="B58" s="141" t="s">
        <v>938</v>
      </c>
      <c r="C58" s="142"/>
      <c r="D58" s="142" t="s">
        <v>936</v>
      </c>
      <c r="E58" s="142" t="s">
        <v>936</v>
      </c>
      <c r="F58" s="142" t="s">
        <v>936</v>
      </c>
      <c r="G58" s="142" t="s">
        <v>936</v>
      </c>
      <c r="H58" s="142" t="s">
        <v>936</v>
      </c>
      <c r="I58" s="142" t="s">
        <v>936</v>
      </c>
      <c r="J58" s="142" t="s">
        <v>936</v>
      </c>
      <c r="K58" s="142" t="s">
        <v>936</v>
      </c>
      <c r="L58" s="142" t="s">
        <v>936</v>
      </c>
      <c r="M58" s="142" t="s">
        <v>936</v>
      </c>
      <c r="N58" s="142" t="s">
        <v>936</v>
      </c>
      <c r="O58" s="142" t="s">
        <v>936</v>
      </c>
      <c r="P58" s="142" t="s">
        <v>936</v>
      </c>
      <c r="Q58" s="142" t="s">
        <v>936</v>
      </c>
      <c r="R58" s="142" t="s">
        <v>936</v>
      </c>
      <c r="S58" s="142" t="s">
        <v>936</v>
      </c>
      <c r="T58" s="142" t="s">
        <v>936</v>
      </c>
      <c r="U58" s="142" t="s">
        <v>936</v>
      </c>
      <c r="V58" s="142" t="s">
        <v>936</v>
      </c>
      <c r="W58" s="142" t="s">
        <v>936</v>
      </c>
      <c r="X58" s="142" t="s">
        <v>936</v>
      </c>
      <c r="Y58" s="142" t="s">
        <v>936</v>
      </c>
      <c r="Z58" s="142" t="s">
        <v>936</v>
      </c>
      <c r="AA58" s="142" t="s">
        <v>936</v>
      </c>
      <c r="AB58" s="142" t="s">
        <v>936</v>
      </c>
      <c r="AC58" s="142" t="s">
        <v>936</v>
      </c>
      <c r="AD58" s="142" t="s">
        <v>936</v>
      </c>
      <c r="AE58" s="142" t="s">
        <v>936</v>
      </c>
      <c r="AF58" s="142" t="s">
        <v>936</v>
      </c>
      <c r="AG58" s="142" t="s">
        <v>936</v>
      </c>
      <c r="AH58" s="142" t="s">
        <v>936</v>
      </c>
      <c r="AI58" s="142" t="s">
        <v>936</v>
      </c>
      <c r="AJ58" s="142" t="s">
        <v>936</v>
      </c>
      <c r="AK58" s="142" t="s">
        <v>936</v>
      </c>
      <c r="AL58" s="142" t="s">
        <v>936</v>
      </c>
      <c r="AM58" s="142" t="s">
        <v>936</v>
      </c>
      <c r="AN58" s="142" t="s">
        <v>936</v>
      </c>
      <c r="AO58" s="142" t="s">
        <v>936</v>
      </c>
      <c r="AP58" s="142" t="s">
        <v>936</v>
      </c>
      <c r="AQ58" s="142" t="s">
        <v>936</v>
      </c>
      <c r="AR58" s="142" t="s">
        <v>936</v>
      </c>
      <c r="AS58" s="142" t="s">
        <v>936</v>
      </c>
      <c r="AT58" s="142" t="s">
        <v>936</v>
      </c>
      <c r="AU58" s="142" t="s">
        <v>936</v>
      </c>
      <c r="AV58" s="142" t="s">
        <v>936</v>
      </c>
      <c r="AW58" s="142" t="s">
        <v>936</v>
      </c>
      <c r="AX58" s="142" t="s">
        <v>936</v>
      </c>
      <c r="AY58" s="142" t="s">
        <v>936</v>
      </c>
      <c r="AZ58" s="142" t="s">
        <v>936</v>
      </c>
      <c r="BA58" s="142" t="s">
        <v>936</v>
      </c>
      <c r="BB58" s="142" t="s">
        <v>936</v>
      </c>
      <c r="BC58" s="142" t="s">
        <v>936</v>
      </c>
      <c r="BD58" s="142" t="s">
        <v>936</v>
      </c>
      <c r="BE58" s="142" t="s">
        <v>936</v>
      </c>
      <c r="BF58" s="142" t="s">
        <v>936</v>
      </c>
      <c r="BG58" s="142" t="s">
        <v>936</v>
      </c>
      <c r="BH58" s="96"/>
    </row>
    <row r="59" spans="1:60" ht="42">
      <c r="A59" s="112" t="s">
        <v>433</v>
      </c>
      <c r="B59" s="141" t="s">
        <v>939</v>
      </c>
      <c r="C59" s="142"/>
      <c r="D59" s="142" t="s">
        <v>936</v>
      </c>
      <c r="E59" s="142" t="s">
        <v>936</v>
      </c>
      <c r="F59" s="142" t="s">
        <v>936</v>
      </c>
      <c r="G59" s="142" t="s">
        <v>936</v>
      </c>
      <c r="H59" s="142" t="s">
        <v>936</v>
      </c>
      <c r="I59" s="142" t="s">
        <v>936</v>
      </c>
      <c r="J59" s="142" t="s">
        <v>936</v>
      </c>
      <c r="K59" s="142" t="s">
        <v>936</v>
      </c>
      <c r="L59" s="142" t="s">
        <v>936</v>
      </c>
      <c r="M59" s="142" t="s">
        <v>936</v>
      </c>
      <c r="N59" s="142" t="s">
        <v>936</v>
      </c>
      <c r="O59" s="142" t="s">
        <v>936</v>
      </c>
      <c r="P59" s="142" t="s">
        <v>936</v>
      </c>
      <c r="Q59" s="142" t="s">
        <v>936</v>
      </c>
      <c r="R59" s="142" t="s">
        <v>936</v>
      </c>
      <c r="S59" s="142" t="s">
        <v>936</v>
      </c>
      <c r="T59" s="142" t="s">
        <v>936</v>
      </c>
      <c r="U59" s="142" t="s">
        <v>936</v>
      </c>
      <c r="V59" s="142" t="s">
        <v>936</v>
      </c>
      <c r="W59" s="142" t="s">
        <v>936</v>
      </c>
      <c r="X59" s="142" t="s">
        <v>936</v>
      </c>
      <c r="Y59" s="142" t="s">
        <v>936</v>
      </c>
      <c r="Z59" s="142" t="s">
        <v>936</v>
      </c>
      <c r="AA59" s="142" t="s">
        <v>936</v>
      </c>
      <c r="AB59" s="142" t="s">
        <v>936</v>
      </c>
      <c r="AC59" s="142" t="s">
        <v>936</v>
      </c>
      <c r="AD59" s="142" t="s">
        <v>936</v>
      </c>
      <c r="AE59" s="142" t="s">
        <v>936</v>
      </c>
      <c r="AF59" s="142" t="s">
        <v>936</v>
      </c>
      <c r="AG59" s="142" t="s">
        <v>936</v>
      </c>
      <c r="AH59" s="142" t="s">
        <v>936</v>
      </c>
      <c r="AI59" s="142" t="s">
        <v>936</v>
      </c>
      <c r="AJ59" s="142" t="s">
        <v>936</v>
      </c>
      <c r="AK59" s="142" t="s">
        <v>936</v>
      </c>
      <c r="AL59" s="142" t="s">
        <v>936</v>
      </c>
      <c r="AM59" s="142" t="s">
        <v>936</v>
      </c>
      <c r="AN59" s="142" t="s">
        <v>936</v>
      </c>
      <c r="AO59" s="142" t="s">
        <v>936</v>
      </c>
      <c r="AP59" s="142" t="s">
        <v>936</v>
      </c>
      <c r="AQ59" s="142" t="s">
        <v>936</v>
      </c>
      <c r="AR59" s="142" t="s">
        <v>936</v>
      </c>
      <c r="AS59" s="142" t="s">
        <v>936</v>
      </c>
      <c r="AT59" s="142" t="s">
        <v>936</v>
      </c>
      <c r="AU59" s="142" t="s">
        <v>936</v>
      </c>
      <c r="AV59" s="142" t="s">
        <v>936</v>
      </c>
      <c r="AW59" s="142" t="s">
        <v>936</v>
      </c>
      <c r="AX59" s="142" t="s">
        <v>936</v>
      </c>
      <c r="AY59" s="142" t="s">
        <v>936</v>
      </c>
      <c r="AZ59" s="142" t="s">
        <v>936</v>
      </c>
      <c r="BA59" s="142" t="s">
        <v>936</v>
      </c>
      <c r="BB59" s="142" t="s">
        <v>936</v>
      </c>
      <c r="BC59" s="142" t="s">
        <v>936</v>
      </c>
      <c r="BD59" s="142" t="s">
        <v>936</v>
      </c>
      <c r="BE59" s="142" t="s">
        <v>936</v>
      </c>
      <c r="BF59" s="142" t="s">
        <v>936</v>
      </c>
      <c r="BG59" s="142" t="s">
        <v>936</v>
      </c>
      <c r="BH59" s="96"/>
    </row>
    <row r="60" spans="1:60" ht="42">
      <c r="A60" s="112" t="s">
        <v>431</v>
      </c>
      <c r="B60" s="141" t="s">
        <v>940</v>
      </c>
      <c r="C60" s="142"/>
      <c r="D60" s="142" t="s">
        <v>936</v>
      </c>
      <c r="E60" s="142" t="s">
        <v>936</v>
      </c>
      <c r="F60" s="142" t="s">
        <v>936</v>
      </c>
      <c r="G60" s="142" t="s">
        <v>936</v>
      </c>
      <c r="H60" s="142" t="s">
        <v>936</v>
      </c>
      <c r="I60" s="142" t="s">
        <v>936</v>
      </c>
      <c r="J60" s="142" t="s">
        <v>936</v>
      </c>
      <c r="K60" s="142" t="s">
        <v>936</v>
      </c>
      <c r="L60" s="142" t="s">
        <v>936</v>
      </c>
      <c r="M60" s="142" t="s">
        <v>936</v>
      </c>
      <c r="N60" s="142" t="s">
        <v>936</v>
      </c>
      <c r="O60" s="142" t="s">
        <v>936</v>
      </c>
      <c r="P60" s="142" t="s">
        <v>936</v>
      </c>
      <c r="Q60" s="142" t="s">
        <v>936</v>
      </c>
      <c r="R60" s="142" t="s">
        <v>936</v>
      </c>
      <c r="S60" s="142" t="s">
        <v>936</v>
      </c>
      <c r="T60" s="142" t="s">
        <v>936</v>
      </c>
      <c r="U60" s="142" t="s">
        <v>936</v>
      </c>
      <c r="V60" s="142" t="s">
        <v>936</v>
      </c>
      <c r="W60" s="142" t="s">
        <v>936</v>
      </c>
      <c r="X60" s="142" t="s">
        <v>936</v>
      </c>
      <c r="Y60" s="142" t="s">
        <v>936</v>
      </c>
      <c r="Z60" s="142" t="s">
        <v>936</v>
      </c>
      <c r="AA60" s="142" t="s">
        <v>936</v>
      </c>
      <c r="AB60" s="142" t="s">
        <v>936</v>
      </c>
      <c r="AC60" s="142" t="s">
        <v>936</v>
      </c>
      <c r="AD60" s="142" t="s">
        <v>936</v>
      </c>
      <c r="AE60" s="142" t="s">
        <v>936</v>
      </c>
      <c r="AF60" s="142" t="s">
        <v>936</v>
      </c>
      <c r="AG60" s="142" t="s">
        <v>936</v>
      </c>
      <c r="AH60" s="142" t="s">
        <v>936</v>
      </c>
      <c r="AI60" s="142" t="s">
        <v>936</v>
      </c>
      <c r="AJ60" s="142" t="s">
        <v>936</v>
      </c>
      <c r="AK60" s="142" t="s">
        <v>936</v>
      </c>
      <c r="AL60" s="142" t="s">
        <v>936</v>
      </c>
      <c r="AM60" s="142" t="s">
        <v>936</v>
      </c>
      <c r="AN60" s="142" t="s">
        <v>936</v>
      </c>
      <c r="AO60" s="142" t="s">
        <v>936</v>
      </c>
      <c r="AP60" s="142" t="s">
        <v>936</v>
      </c>
      <c r="AQ60" s="142" t="s">
        <v>936</v>
      </c>
      <c r="AR60" s="142" t="s">
        <v>936</v>
      </c>
      <c r="AS60" s="142" t="s">
        <v>936</v>
      </c>
      <c r="AT60" s="142" t="s">
        <v>936</v>
      </c>
      <c r="AU60" s="142" t="s">
        <v>936</v>
      </c>
      <c r="AV60" s="142" t="s">
        <v>936</v>
      </c>
      <c r="AW60" s="142" t="s">
        <v>936</v>
      </c>
      <c r="AX60" s="142" t="s">
        <v>936</v>
      </c>
      <c r="AY60" s="142" t="s">
        <v>936</v>
      </c>
      <c r="AZ60" s="142" t="s">
        <v>936</v>
      </c>
      <c r="BA60" s="142" t="s">
        <v>936</v>
      </c>
      <c r="BB60" s="142" t="s">
        <v>936</v>
      </c>
      <c r="BC60" s="142" t="s">
        <v>936</v>
      </c>
      <c r="BD60" s="142" t="s">
        <v>936</v>
      </c>
      <c r="BE60" s="142" t="s">
        <v>936</v>
      </c>
      <c r="BF60" s="142" t="s">
        <v>936</v>
      </c>
      <c r="BG60" s="142" t="s">
        <v>936</v>
      </c>
      <c r="BH60" s="96"/>
    </row>
    <row r="61" spans="1:60" ht="42">
      <c r="A61" s="112" t="s">
        <v>429</v>
      </c>
      <c r="B61" s="141" t="s">
        <v>941</v>
      </c>
      <c r="C61" s="142"/>
      <c r="D61" s="142" t="s">
        <v>936</v>
      </c>
      <c r="E61" s="142" t="s">
        <v>936</v>
      </c>
      <c r="F61" s="142" t="s">
        <v>936</v>
      </c>
      <c r="G61" s="142" t="s">
        <v>936</v>
      </c>
      <c r="H61" s="142" t="s">
        <v>936</v>
      </c>
      <c r="I61" s="142" t="s">
        <v>936</v>
      </c>
      <c r="J61" s="142" t="s">
        <v>936</v>
      </c>
      <c r="K61" s="142" t="s">
        <v>936</v>
      </c>
      <c r="L61" s="142" t="s">
        <v>936</v>
      </c>
      <c r="M61" s="142" t="s">
        <v>936</v>
      </c>
      <c r="N61" s="142" t="s">
        <v>936</v>
      </c>
      <c r="O61" s="142" t="s">
        <v>936</v>
      </c>
      <c r="P61" s="142" t="s">
        <v>936</v>
      </c>
      <c r="Q61" s="142" t="s">
        <v>936</v>
      </c>
      <c r="R61" s="142" t="s">
        <v>936</v>
      </c>
      <c r="S61" s="142" t="s">
        <v>936</v>
      </c>
      <c r="T61" s="142" t="s">
        <v>936</v>
      </c>
      <c r="U61" s="142" t="s">
        <v>936</v>
      </c>
      <c r="V61" s="142" t="s">
        <v>936</v>
      </c>
      <c r="W61" s="142" t="s">
        <v>936</v>
      </c>
      <c r="X61" s="142" t="s">
        <v>936</v>
      </c>
      <c r="Y61" s="142" t="s">
        <v>936</v>
      </c>
      <c r="Z61" s="142" t="s">
        <v>936</v>
      </c>
      <c r="AA61" s="142" t="s">
        <v>936</v>
      </c>
      <c r="AB61" s="142" t="s">
        <v>936</v>
      </c>
      <c r="AC61" s="142" t="s">
        <v>936</v>
      </c>
      <c r="AD61" s="142" t="s">
        <v>936</v>
      </c>
      <c r="AE61" s="142" t="s">
        <v>936</v>
      </c>
      <c r="AF61" s="142" t="s">
        <v>936</v>
      </c>
      <c r="AG61" s="142" t="s">
        <v>936</v>
      </c>
      <c r="AH61" s="142" t="s">
        <v>936</v>
      </c>
      <c r="AI61" s="142" t="s">
        <v>936</v>
      </c>
      <c r="AJ61" s="142" t="s">
        <v>936</v>
      </c>
      <c r="AK61" s="142" t="s">
        <v>936</v>
      </c>
      <c r="AL61" s="142" t="s">
        <v>936</v>
      </c>
      <c r="AM61" s="142" t="s">
        <v>936</v>
      </c>
      <c r="AN61" s="142" t="s">
        <v>936</v>
      </c>
      <c r="AO61" s="142" t="s">
        <v>936</v>
      </c>
      <c r="AP61" s="142" t="s">
        <v>936</v>
      </c>
      <c r="AQ61" s="142" t="s">
        <v>936</v>
      </c>
      <c r="AR61" s="142" t="s">
        <v>936</v>
      </c>
      <c r="AS61" s="142" t="s">
        <v>936</v>
      </c>
      <c r="AT61" s="142" t="s">
        <v>936</v>
      </c>
      <c r="AU61" s="142" t="s">
        <v>936</v>
      </c>
      <c r="AV61" s="142" t="s">
        <v>936</v>
      </c>
      <c r="AW61" s="142" t="s">
        <v>936</v>
      </c>
      <c r="AX61" s="142" t="s">
        <v>936</v>
      </c>
      <c r="AY61" s="142" t="s">
        <v>936</v>
      </c>
      <c r="AZ61" s="142" t="s">
        <v>936</v>
      </c>
      <c r="BA61" s="142" t="s">
        <v>936</v>
      </c>
      <c r="BB61" s="142" t="s">
        <v>936</v>
      </c>
      <c r="BC61" s="142" t="s">
        <v>936</v>
      </c>
      <c r="BD61" s="142" t="s">
        <v>936</v>
      </c>
      <c r="BE61" s="142" t="s">
        <v>936</v>
      </c>
      <c r="BF61" s="142" t="s">
        <v>936</v>
      </c>
      <c r="BG61" s="142" t="s">
        <v>936</v>
      </c>
      <c r="BH61" s="96"/>
    </row>
    <row r="62" spans="1:60" ht="42">
      <c r="A62" s="112" t="s">
        <v>942</v>
      </c>
      <c r="B62" s="141" t="s">
        <v>943</v>
      </c>
      <c r="C62" s="142"/>
      <c r="D62" s="142" t="s">
        <v>936</v>
      </c>
      <c r="E62" s="142" t="s">
        <v>936</v>
      </c>
      <c r="F62" s="142" t="s">
        <v>936</v>
      </c>
      <c r="G62" s="142" t="s">
        <v>936</v>
      </c>
      <c r="H62" s="142" t="s">
        <v>936</v>
      </c>
      <c r="I62" s="142" t="s">
        <v>936</v>
      </c>
      <c r="J62" s="142" t="s">
        <v>936</v>
      </c>
      <c r="K62" s="142" t="s">
        <v>936</v>
      </c>
      <c r="L62" s="142" t="s">
        <v>936</v>
      </c>
      <c r="M62" s="142" t="s">
        <v>936</v>
      </c>
      <c r="N62" s="142" t="s">
        <v>936</v>
      </c>
      <c r="O62" s="142" t="s">
        <v>936</v>
      </c>
      <c r="P62" s="142" t="s">
        <v>936</v>
      </c>
      <c r="Q62" s="142" t="s">
        <v>936</v>
      </c>
      <c r="R62" s="142" t="s">
        <v>936</v>
      </c>
      <c r="S62" s="142" t="s">
        <v>936</v>
      </c>
      <c r="T62" s="142" t="s">
        <v>936</v>
      </c>
      <c r="U62" s="142" t="s">
        <v>936</v>
      </c>
      <c r="V62" s="142" t="s">
        <v>936</v>
      </c>
      <c r="W62" s="142" t="s">
        <v>936</v>
      </c>
      <c r="X62" s="142" t="s">
        <v>936</v>
      </c>
      <c r="Y62" s="142" t="s">
        <v>936</v>
      </c>
      <c r="Z62" s="142" t="s">
        <v>936</v>
      </c>
      <c r="AA62" s="142" t="s">
        <v>936</v>
      </c>
      <c r="AB62" s="142" t="s">
        <v>936</v>
      </c>
      <c r="AC62" s="142" t="s">
        <v>936</v>
      </c>
      <c r="AD62" s="142" t="s">
        <v>936</v>
      </c>
      <c r="AE62" s="142" t="s">
        <v>936</v>
      </c>
      <c r="AF62" s="142" t="s">
        <v>936</v>
      </c>
      <c r="AG62" s="142" t="s">
        <v>936</v>
      </c>
      <c r="AH62" s="142" t="s">
        <v>936</v>
      </c>
      <c r="AI62" s="142" t="s">
        <v>936</v>
      </c>
      <c r="AJ62" s="142" t="s">
        <v>936</v>
      </c>
      <c r="AK62" s="142" t="s">
        <v>936</v>
      </c>
      <c r="AL62" s="142" t="s">
        <v>936</v>
      </c>
      <c r="AM62" s="142" t="s">
        <v>936</v>
      </c>
      <c r="AN62" s="142" t="s">
        <v>936</v>
      </c>
      <c r="AO62" s="142" t="s">
        <v>936</v>
      </c>
      <c r="AP62" s="142" t="s">
        <v>936</v>
      </c>
      <c r="AQ62" s="142" t="s">
        <v>936</v>
      </c>
      <c r="AR62" s="142" t="s">
        <v>936</v>
      </c>
      <c r="AS62" s="142" t="s">
        <v>936</v>
      </c>
      <c r="AT62" s="142" t="s">
        <v>936</v>
      </c>
      <c r="AU62" s="142" t="s">
        <v>936</v>
      </c>
      <c r="AV62" s="142" t="s">
        <v>936</v>
      </c>
      <c r="AW62" s="142" t="s">
        <v>936</v>
      </c>
      <c r="AX62" s="142" t="s">
        <v>936</v>
      </c>
      <c r="AY62" s="142" t="s">
        <v>936</v>
      </c>
      <c r="AZ62" s="142" t="s">
        <v>936</v>
      </c>
      <c r="BA62" s="142" t="s">
        <v>936</v>
      </c>
      <c r="BB62" s="142" t="s">
        <v>936</v>
      </c>
      <c r="BC62" s="142" t="s">
        <v>936</v>
      </c>
      <c r="BD62" s="142" t="s">
        <v>936</v>
      </c>
      <c r="BE62" s="142" t="s">
        <v>936</v>
      </c>
      <c r="BF62" s="142" t="s">
        <v>936</v>
      </c>
      <c r="BG62" s="142" t="s">
        <v>936</v>
      </c>
      <c r="BH62" s="96"/>
    </row>
    <row r="63" spans="1:60" ht="42">
      <c r="A63" s="112" t="s">
        <v>944</v>
      </c>
      <c r="B63" s="141" t="s">
        <v>945</v>
      </c>
      <c r="C63" s="142"/>
      <c r="D63" s="142" t="s">
        <v>936</v>
      </c>
      <c r="E63" s="142" t="s">
        <v>936</v>
      </c>
      <c r="F63" s="142" t="s">
        <v>936</v>
      </c>
      <c r="G63" s="142" t="s">
        <v>936</v>
      </c>
      <c r="H63" s="142" t="s">
        <v>936</v>
      </c>
      <c r="I63" s="142" t="s">
        <v>936</v>
      </c>
      <c r="J63" s="142" t="s">
        <v>936</v>
      </c>
      <c r="K63" s="142" t="s">
        <v>936</v>
      </c>
      <c r="L63" s="142" t="s">
        <v>936</v>
      </c>
      <c r="M63" s="142" t="s">
        <v>936</v>
      </c>
      <c r="N63" s="142" t="s">
        <v>936</v>
      </c>
      <c r="O63" s="142" t="s">
        <v>936</v>
      </c>
      <c r="P63" s="142" t="s">
        <v>936</v>
      </c>
      <c r="Q63" s="142" t="s">
        <v>936</v>
      </c>
      <c r="R63" s="142" t="s">
        <v>936</v>
      </c>
      <c r="S63" s="142" t="s">
        <v>936</v>
      </c>
      <c r="T63" s="142" t="s">
        <v>936</v>
      </c>
      <c r="U63" s="142" t="s">
        <v>936</v>
      </c>
      <c r="V63" s="142" t="s">
        <v>936</v>
      </c>
      <c r="W63" s="142" t="s">
        <v>936</v>
      </c>
      <c r="X63" s="142" t="s">
        <v>936</v>
      </c>
      <c r="Y63" s="142" t="s">
        <v>936</v>
      </c>
      <c r="Z63" s="142" t="s">
        <v>936</v>
      </c>
      <c r="AA63" s="142" t="s">
        <v>936</v>
      </c>
      <c r="AB63" s="142" t="s">
        <v>936</v>
      </c>
      <c r="AC63" s="142" t="s">
        <v>936</v>
      </c>
      <c r="AD63" s="142" t="s">
        <v>936</v>
      </c>
      <c r="AE63" s="142" t="s">
        <v>936</v>
      </c>
      <c r="AF63" s="142" t="s">
        <v>936</v>
      </c>
      <c r="AG63" s="142" t="s">
        <v>936</v>
      </c>
      <c r="AH63" s="142" t="s">
        <v>936</v>
      </c>
      <c r="AI63" s="142" t="s">
        <v>936</v>
      </c>
      <c r="AJ63" s="142" t="s">
        <v>936</v>
      </c>
      <c r="AK63" s="142" t="s">
        <v>936</v>
      </c>
      <c r="AL63" s="142" t="s">
        <v>936</v>
      </c>
      <c r="AM63" s="142" t="s">
        <v>936</v>
      </c>
      <c r="AN63" s="142" t="s">
        <v>936</v>
      </c>
      <c r="AO63" s="142" t="s">
        <v>936</v>
      </c>
      <c r="AP63" s="142" t="s">
        <v>936</v>
      </c>
      <c r="AQ63" s="142" t="s">
        <v>936</v>
      </c>
      <c r="AR63" s="142" t="s">
        <v>936</v>
      </c>
      <c r="AS63" s="142" t="s">
        <v>936</v>
      </c>
      <c r="AT63" s="142" t="s">
        <v>936</v>
      </c>
      <c r="AU63" s="142" t="s">
        <v>936</v>
      </c>
      <c r="AV63" s="142" t="s">
        <v>936</v>
      </c>
      <c r="AW63" s="142" t="s">
        <v>936</v>
      </c>
      <c r="AX63" s="142" t="s">
        <v>936</v>
      </c>
      <c r="AY63" s="142" t="s">
        <v>936</v>
      </c>
      <c r="AZ63" s="142" t="s">
        <v>936</v>
      </c>
      <c r="BA63" s="142" t="s">
        <v>936</v>
      </c>
      <c r="BB63" s="142" t="s">
        <v>936</v>
      </c>
      <c r="BC63" s="142" t="s">
        <v>936</v>
      </c>
      <c r="BD63" s="142" t="s">
        <v>936</v>
      </c>
      <c r="BE63" s="142" t="s">
        <v>936</v>
      </c>
      <c r="BF63" s="142" t="s">
        <v>936</v>
      </c>
      <c r="BG63" s="142" t="s">
        <v>936</v>
      </c>
      <c r="BH63" s="96"/>
    </row>
    <row r="64" spans="1:60" ht="21">
      <c r="A64" s="112" t="s">
        <v>946</v>
      </c>
      <c r="B64" s="141" t="s">
        <v>947</v>
      </c>
      <c r="C64" s="142"/>
      <c r="D64" s="142" t="s">
        <v>936</v>
      </c>
      <c r="E64" s="142" t="s">
        <v>936</v>
      </c>
      <c r="F64" s="142" t="s">
        <v>936</v>
      </c>
      <c r="G64" s="142" t="s">
        <v>936</v>
      </c>
      <c r="H64" s="142" t="s">
        <v>936</v>
      </c>
      <c r="I64" s="142" t="s">
        <v>936</v>
      </c>
      <c r="J64" s="142" t="s">
        <v>936</v>
      </c>
      <c r="K64" s="142" t="s">
        <v>936</v>
      </c>
      <c r="L64" s="142" t="s">
        <v>936</v>
      </c>
      <c r="M64" s="142" t="s">
        <v>936</v>
      </c>
      <c r="N64" s="142" t="s">
        <v>936</v>
      </c>
      <c r="O64" s="142" t="s">
        <v>936</v>
      </c>
      <c r="P64" s="142" t="s">
        <v>936</v>
      </c>
      <c r="Q64" s="142" t="s">
        <v>936</v>
      </c>
      <c r="R64" s="142" t="s">
        <v>936</v>
      </c>
      <c r="S64" s="142" t="s">
        <v>936</v>
      </c>
      <c r="T64" s="142" t="s">
        <v>936</v>
      </c>
      <c r="U64" s="142" t="s">
        <v>936</v>
      </c>
      <c r="V64" s="142" t="s">
        <v>936</v>
      </c>
      <c r="W64" s="142" t="s">
        <v>936</v>
      </c>
      <c r="X64" s="142" t="s">
        <v>936</v>
      </c>
      <c r="Y64" s="142" t="s">
        <v>936</v>
      </c>
      <c r="Z64" s="142" t="s">
        <v>936</v>
      </c>
      <c r="AA64" s="142" t="s">
        <v>936</v>
      </c>
      <c r="AB64" s="142" t="s">
        <v>936</v>
      </c>
      <c r="AC64" s="142" t="s">
        <v>936</v>
      </c>
      <c r="AD64" s="142" t="s">
        <v>936</v>
      </c>
      <c r="AE64" s="142" t="s">
        <v>936</v>
      </c>
      <c r="AF64" s="142" t="s">
        <v>936</v>
      </c>
      <c r="AG64" s="142" t="s">
        <v>936</v>
      </c>
      <c r="AH64" s="142" t="s">
        <v>936</v>
      </c>
      <c r="AI64" s="142" t="s">
        <v>936</v>
      </c>
      <c r="AJ64" s="142" t="s">
        <v>936</v>
      </c>
      <c r="AK64" s="142" t="s">
        <v>936</v>
      </c>
      <c r="AL64" s="142" t="s">
        <v>936</v>
      </c>
      <c r="AM64" s="142" t="s">
        <v>936</v>
      </c>
      <c r="AN64" s="142" t="s">
        <v>936</v>
      </c>
      <c r="AO64" s="142" t="s">
        <v>936</v>
      </c>
      <c r="AP64" s="142" t="s">
        <v>936</v>
      </c>
      <c r="AQ64" s="142" t="s">
        <v>936</v>
      </c>
      <c r="AR64" s="142" t="s">
        <v>936</v>
      </c>
      <c r="AS64" s="142" t="s">
        <v>936</v>
      </c>
      <c r="AT64" s="142" t="s">
        <v>936</v>
      </c>
      <c r="AU64" s="142" t="s">
        <v>936</v>
      </c>
      <c r="AV64" s="142" t="s">
        <v>936</v>
      </c>
      <c r="AW64" s="142" t="s">
        <v>936</v>
      </c>
      <c r="AX64" s="142" t="s">
        <v>936</v>
      </c>
      <c r="AY64" s="142" t="s">
        <v>936</v>
      </c>
      <c r="AZ64" s="142" t="s">
        <v>936</v>
      </c>
      <c r="BA64" s="142" t="s">
        <v>936</v>
      </c>
      <c r="BB64" s="142" t="s">
        <v>936</v>
      </c>
      <c r="BC64" s="142" t="s">
        <v>936</v>
      </c>
      <c r="BD64" s="142" t="s">
        <v>936</v>
      </c>
      <c r="BE64" s="142" t="s">
        <v>936</v>
      </c>
      <c r="BF64" s="142" t="s">
        <v>936</v>
      </c>
      <c r="BG64" s="142" t="s">
        <v>936</v>
      </c>
      <c r="BH64" s="96"/>
    </row>
    <row r="65" spans="1:60" ht="42">
      <c r="A65" s="112" t="s">
        <v>948</v>
      </c>
      <c r="B65" s="141" t="s">
        <v>949</v>
      </c>
      <c r="C65" s="142"/>
      <c r="D65" s="142" t="s">
        <v>936</v>
      </c>
      <c r="E65" s="142" t="s">
        <v>936</v>
      </c>
      <c r="F65" s="142" t="s">
        <v>936</v>
      </c>
      <c r="G65" s="142" t="s">
        <v>936</v>
      </c>
      <c r="H65" s="142" t="s">
        <v>936</v>
      </c>
      <c r="I65" s="142" t="s">
        <v>936</v>
      </c>
      <c r="J65" s="142" t="s">
        <v>936</v>
      </c>
      <c r="K65" s="142" t="s">
        <v>936</v>
      </c>
      <c r="L65" s="142" t="s">
        <v>936</v>
      </c>
      <c r="M65" s="142" t="s">
        <v>936</v>
      </c>
      <c r="N65" s="142" t="s">
        <v>936</v>
      </c>
      <c r="O65" s="142" t="s">
        <v>936</v>
      </c>
      <c r="P65" s="142" t="s">
        <v>936</v>
      </c>
      <c r="Q65" s="142" t="s">
        <v>936</v>
      </c>
      <c r="R65" s="142" t="s">
        <v>936</v>
      </c>
      <c r="S65" s="142" t="s">
        <v>936</v>
      </c>
      <c r="T65" s="142" t="s">
        <v>936</v>
      </c>
      <c r="U65" s="142" t="s">
        <v>936</v>
      </c>
      <c r="V65" s="142" t="s">
        <v>936</v>
      </c>
      <c r="W65" s="142" t="s">
        <v>936</v>
      </c>
      <c r="X65" s="142" t="s">
        <v>936</v>
      </c>
      <c r="Y65" s="142" t="s">
        <v>936</v>
      </c>
      <c r="Z65" s="142" t="s">
        <v>936</v>
      </c>
      <c r="AA65" s="142" t="s">
        <v>936</v>
      </c>
      <c r="AB65" s="142" t="s">
        <v>936</v>
      </c>
      <c r="AC65" s="142" t="s">
        <v>936</v>
      </c>
      <c r="AD65" s="142" t="s">
        <v>936</v>
      </c>
      <c r="AE65" s="142" t="s">
        <v>936</v>
      </c>
      <c r="AF65" s="142" t="s">
        <v>936</v>
      </c>
      <c r="AG65" s="142" t="s">
        <v>936</v>
      </c>
      <c r="AH65" s="142" t="s">
        <v>936</v>
      </c>
      <c r="AI65" s="142" t="s">
        <v>936</v>
      </c>
      <c r="AJ65" s="142" t="s">
        <v>936</v>
      </c>
      <c r="AK65" s="142" t="s">
        <v>936</v>
      </c>
      <c r="AL65" s="142" t="s">
        <v>936</v>
      </c>
      <c r="AM65" s="142" t="s">
        <v>936</v>
      </c>
      <c r="AN65" s="142" t="s">
        <v>936</v>
      </c>
      <c r="AO65" s="142" t="s">
        <v>936</v>
      </c>
      <c r="AP65" s="142" t="s">
        <v>936</v>
      </c>
      <c r="AQ65" s="142" t="s">
        <v>936</v>
      </c>
      <c r="AR65" s="142" t="s">
        <v>936</v>
      </c>
      <c r="AS65" s="142" t="s">
        <v>936</v>
      </c>
      <c r="AT65" s="142" t="s">
        <v>936</v>
      </c>
      <c r="AU65" s="142" t="s">
        <v>936</v>
      </c>
      <c r="AV65" s="142" t="s">
        <v>936</v>
      </c>
      <c r="AW65" s="142" t="s">
        <v>936</v>
      </c>
      <c r="AX65" s="142" t="s">
        <v>936</v>
      </c>
      <c r="AY65" s="142" t="s">
        <v>936</v>
      </c>
      <c r="AZ65" s="142" t="s">
        <v>936</v>
      </c>
      <c r="BA65" s="142" t="s">
        <v>936</v>
      </c>
      <c r="BB65" s="142" t="s">
        <v>936</v>
      </c>
      <c r="BC65" s="142" t="s">
        <v>936</v>
      </c>
      <c r="BD65" s="142" t="s">
        <v>936</v>
      </c>
      <c r="BE65" s="142" t="s">
        <v>936</v>
      </c>
      <c r="BF65" s="142" t="s">
        <v>936</v>
      </c>
      <c r="BG65" s="142" t="s">
        <v>936</v>
      </c>
      <c r="BH65" s="96"/>
    </row>
    <row r="66" spans="1:60" ht="52.5">
      <c r="A66" s="112" t="s">
        <v>425</v>
      </c>
      <c r="B66" s="141" t="s">
        <v>950</v>
      </c>
      <c r="C66" s="142"/>
      <c r="D66" s="142" t="s">
        <v>936</v>
      </c>
      <c r="E66" s="142" t="s">
        <v>936</v>
      </c>
      <c r="F66" s="142" t="s">
        <v>936</v>
      </c>
      <c r="G66" s="142" t="s">
        <v>936</v>
      </c>
      <c r="H66" s="142" t="s">
        <v>936</v>
      </c>
      <c r="I66" s="142" t="s">
        <v>936</v>
      </c>
      <c r="J66" s="142" t="s">
        <v>936</v>
      </c>
      <c r="K66" s="142" t="s">
        <v>936</v>
      </c>
      <c r="L66" s="142" t="s">
        <v>936</v>
      </c>
      <c r="M66" s="142" t="s">
        <v>936</v>
      </c>
      <c r="N66" s="142" t="s">
        <v>936</v>
      </c>
      <c r="O66" s="142" t="s">
        <v>936</v>
      </c>
      <c r="P66" s="142" t="s">
        <v>936</v>
      </c>
      <c r="Q66" s="142" t="s">
        <v>936</v>
      </c>
      <c r="R66" s="142" t="s">
        <v>936</v>
      </c>
      <c r="S66" s="142" t="s">
        <v>936</v>
      </c>
      <c r="T66" s="142" t="s">
        <v>936</v>
      </c>
      <c r="U66" s="142" t="s">
        <v>936</v>
      </c>
      <c r="V66" s="142" t="s">
        <v>936</v>
      </c>
      <c r="W66" s="142" t="s">
        <v>936</v>
      </c>
      <c r="X66" s="142" t="s">
        <v>936</v>
      </c>
      <c r="Y66" s="142" t="s">
        <v>936</v>
      </c>
      <c r="Z66" s="142" t="s">
        <v>936</v>
      </c>
      <c r="AA66" s="142" t="s">
        <v>936</v>
      </c>
      <c r="AB66" s="142" t="s">
        <v>936</v>
      </c>
      <c r="AC66" s="142" t="s">
        <v>936</v>
      </c>
      <c r="AD66" s="142" t="s">
        <v>936</v>
      </c>
      <c r="AE66" s="142" t="s">
        <v>936</v>
      </c>
      <c r="AF66" s="142" t="s">
        <v>936</v>
      </c>
      <c r="AG66" s="142" t="s">
        <v>936</v>
      </c>
      <c r="AH66" s="142" t="s">
        <v>936</v>
      </c>
      <c r="AI66" s="142" t="s">
        <v>936</v>
      </c>
      <c r="AJ66" s="142" t="s">
        <v>936</v>
      </c>
      <c r="AK66" s="142" t="s">
        <v>936</v>
      </c>
      <c r="AL66" s="142" t="s">
        <v>936</v>
      </c>
      <c r="AM66" s="142" t="s">
        <v>936</v>
      </c>
      <c r="AN66" s="142" t="s">
        <v>936</v>
      </c>
      <c r="AO66" s="142" t="s">
        <v>936</v>
      </c>
      <c r="AP66" s="142" t="s">
        <v>936</v>
      </c>
      <c r="AQ66" s="142" t="s">
        <v>936</v>
      </c>
      <c r="AR66" s="142" t="s">
        <v>936</v>
      </c>
      <c r="AS66" s="142" t="s">
        <v>936</v>
      </c>
      <c r="AT66" s="142" t="s">
        <v>936</v>
      </c>
      <c r="AU66" s="142" t="s">
        <v>936</v>
      </c>
      <c r="AV66" s="142" t="s">
        <v>936</v>
      </c>
      <c r="AW66" s="142" t="s">
        <v>936</v>
      </c>
      <c r="AX66" s="142" t="s">
        <v>936</v>
      </c>
      <c r="AY66" s="142" t="s">
        <v>936</v>
      </c>
      <c r="AZ66" s="142" t="s">
        <v>936</v>
      </c>
      <c r="BA66" s="142" t="s">
        <v>936</v>
      </c>
      <c r="BB66" s="142" t="s">
        <v>936</v>
      </c>
      <c r="BC66" s="142" t="s">
        <v>936</v>
      </c>
      <c r="BD66" s="142" t="s">
        <v>936</v>
      </c>
      <c r="BE66" s="142" t="s">
        <v>936</v>
      </c>
      <c r="BF66" s="142" t="s">
        <v>936</v>
      </c>
      <c r="BG66" s="142" t="s">
        <v>936</v>
      </c>
      <c r="BH66" s="96"/>
    </row>
    <row r="67" spans="1:60" ht="52.5">
      <c r="A67" s="112" t="s">
        <v>951</v>
      </c>
      <c r="B67" s="141" t="s">
        <v>952</v>
      </c>
      <c r="C67" s="142"/>
      <c r="D67" s="142" t="s">
        <v>936</v>
      </c>
      <c r="E67" s="142" t="s">
        <v>936</v>
      </c>
      <c r="F67" s="142" t="s">
        <v>936</v>
      </c>
      <c r="G67" s="142" t="s">
        <v>936</v>
      </c>
      <c r="H67" s="142" t="s">
        <v>936</v>
      </c>
      <c r="I67" s="142" t="s">
        <v>936</v>
      </c>
      <c r="J67" s="142" t="s">
        <v>936</v>
      </c>
      <c r="K67" s="142" t="s">
        <v>936</v>
      </c>
      <c r="L67" s="142" t="s">
        <v>936</v>
      </c>
      <c r="M67" s="142" t="s">
        <v>936</v>
      </c>
      <c r="N67" s="142" t="s">
        <v>936</v>
      </c>
      <c r="O67" s="142" t="s">
        <v>936</v>
      </c>
      <c r="P67" s="142" t="s">
        <v>936</v>
      </c>
      <c r="Q67" s="142" t="s">
        <v>936</v>
      </c>
      <c r="R67" s="142" t="s">
        <v>936</v>
      </c>
      <c r="S67" s="142" t="s">
        <v>936</v>
      </c>
      <c r="T67" s="142" t="s">
        <v>936</v>
      </c>
      <c r="U67" s="142" t="s">
        <v>936</v>
      </c>
      <c r="V67" s="142" t="s">
        <v>936</v>
      </c>
      <c r="W67" s="142" t="s">
        <v>936</v>
      </c>
      <c r="X67" s="142" t="s">
        <v>936</v>
      </c>
      <c r="Y67" s="142" t="s">
        <v>936</v>
      </c>
      <c r="Z67" s="142" t="s">
        <v>936</v>
      </c>
      <c r="AA67" s="142" t="s">
        <v>936</v>
      </c>
      <c r="AB67" s="142" t="s">
        <v>936</v>
      </c>
      <c r="AC67" s="142" t="s">
        <v>936</v>
      </c>
      <c r="AD67" s="142" t="s">
        <v>936</v>
      </c>
      <c r="AE67" s="142" t="s">
        <v>936</v>
      </c>
      <c r="AF67" s="142" t="s">
        <v>936</v>
      </c>
      <c r="AG67" s="142" t="s">
        <v>936</v>
      </c>
      <c r="AH67" s="142" t="s">
        <v>936</v>
      </c>
      <c r="AI67" s="142" t="s">
        <v>936</v>
      </c>
      <c r="AJ67" s="142" t="s">
        <v>936</v>
      </c>
      <c r="AK67" s="142" t="s">
        <v>936</v>
      </c>
      <c r="AL67" s="142" t="s">
        <v>936</v>
      </c>
      <c r="AM67" s="142" t="s">
        <v>936</v>
      </c>
      <c r="AN67" s="142" t="s">
        <v>936</v>
      </c>
      <c r="AO67" s="142" t="s">
        <v>936</v>
      </c>
      <c r="AP67" s="142" t="s">
        <v>936</v>
      </c>
      <c r="AQ67" s="142" t="s">
        <v>936</v>
      </c>
      <c r="AR67" s="142" t="s">
        <v>936</v>
      </c>
      <c r="AS67" s="142" t="s">
        <v>936</v>
      </c>
      <c r="AT67" s="142" t="s">
        <v>936</v>
      </c>
      <c r="AU67" s="142" t="s">
        <v>936</v>
      </c>
      <c r="AV67" s="142" t="s">
        <v>936</v>
      </c>
      <c r="AW67" s="142" t="s">
        <v>936</v>
      </c>
      <c r="AX67" s="142" t="s">
        <v>936</v>
      </c>
      <c r="AY67" s="142" t="s">
        <v>936</v>
      </c>
      <c r="AZ67" s="142" t="s">
        <v>936</v>
      </c>
      <c r="BA67" s="142" t="s">
        <v>936</v>
      </c>
      <c r="BB67" s="142" t="s">
        <v>936</v>
      </c>
      <c r="BC67" s="142" t="s">
        <v>936</v>
      </c>
      <c r="BD67" s="142" t="s">
        <v>936</v>
      </c>
      <c r="BE67" s="142" t="s">
        <v>936</v>
      </c>
      <c r="BF67" s="142" t="s">
        <v>936</v>
      </c>
      <c r="BG67" s="142" t="s">
        <v>936</v>
      </c>
      <c r="BH67" s="96"/>
    </row>
    <row r="68" spans="1:60" ht="52.5">
      <c r="A68" s="112" t="s">
        <v>953</v>
      </c>
      <c r="B68" s="141" t="s">
        <v>954</v>
      </c>
      <c r="C68" s="142"/>
      <c r="D68" s="142" t="s">
        <v>936</v>
      </c>
      <c r="E68" s="142" t="s">
        <v>936</v>
      </c>
      <c r="F68" s="142" t="s">
        <v>936</v>
      </c>
      <c r="G68" s="142" t="s">
        <v>936</v>
      </c>
      <c r="H68" s="142" t="s">
        <v>936</v>
      </c>
      <c r="I68" s="142" t="s">
        <v>936</v>
      </c>
      <c r="J68" s="142" t="s">
        <v>936</v>
      </c>
      <c r="K68" s="142" t="s">
        <v>936</v>
      </c>
      <c r="L68" s="142" t="s">
        <v>936</v>
      </c>
      <c r="M68" s="142" t="s">
        <v>936</v>
      </c>
      <c r="N68" s="142" t="s">
        <v>936</v>
      </c>
      <c r="O68" s="142" t="s">
        <v>936</v>
      </c>
      <c r="P68" s="142" t="s">
        <v>936</v>
      </c>
      <c r="Q68" s="142" t="s">
        <v>936</v>
      </c>
      <c r="R68" s="142" t="s">
        <v>936</v>
      </c>
      <c r="S68" s="142" t="s">
        <v>936</v>
      </c>
      <c r="T68" s="142" t="s">
        <v>936</v>
      </c>
      <c r="U68" s="142" t="s">
        <v>936</v>
      </c>
      <c r="V68" s="142" t="s">
        <v>936</v>
      </c>
      <c r="W68" s="142" t="s">
        <v>936</v>
      </c>
      <c r="X68" s="142" t="s">
        <v>936</v>
      </c>
      <c r="Y68" s="142" t="s">
        <v>936</v>
      </c>
      <c r="Z68" s="142" t="s">
        <v>936</v>
      </c>
      <c r="AA68" s="142" t="s">
        <v>936</v>
      </c>
      <c r="AB68" s="142" t="s">
        <v>936</v>
      </c>
      <c r="AC68" s="142" t="s">
        <v>936</v>
      </c>
      <c r="AD68" s="142" t="s">
        <v>936</v>
      </c>
      <c r="AE68" s="142" t="s">
        <v>936</v>
      </c>
      <c r="AF68" s="142" t="s">
        <v>936</v>
      </c>
      <c r="AG68" s="142" t="s">
        <v>936</v>
      </c>
      <c r="AH68" s="142" t="s">
        <v>936</v>
      </c>
      <c r="AI68" s="142" t="s">
        <v>936</v>
      </c>
      <c r="AJ68" s="142" t="s">
        <v>936</v>
      </c>
      <c r="AK68" s="142" t="s">
        <v>936</v>
      </c>
      <c r="AL68" s="142" t="s">
        <v>936</v>
      </c>
      <c r="AM68" s="142" t="s">
        <v>936</v>
      </c>
      <c r="AN68" s="142" t="s">
        <v>936</v>
      </c>
      <c r="AO68" s="142" t="s">
        <v>936</v>
      </c>
      <c r="AP68" s="142" t="s">
        <v>936</v>
      </c>
      <c r="AQ68" s="142" t="s">
        <v>936</v>
      </c>
      <c r="AR68" s="142" t="s">
        <v>936</v>
      </c>
      <c r="AS68" s="142" t="s">
        <v>936</v>
      </c>
      <c r="AT68" s="142" t="s">
        <v>936</v>
      </c>
      <c r="AU68" s="142" t="s">
        <v>936</v>
      </c>
      <c r="AV68" s="142" t="s">
        <v>936</v>
      </c>
      <c r="AW68" s="142" t="s">
        <v>936</v>
      </c>
      <c r="AX68" s="142" t="s">
        <v>936</v>
      </c>
      <c r="AY68" s="142" t="s">
        <v>936</v>
      </c>
      <c r="AZ68" s="142" t="s">
        <v>936</v>
      </c>
      <c r="BA68" s="142" t="s">
        <v>936</v>
      </c>
      <c r="BB68" s="142" t="s">
        <v>936</v>
      </c>
      <c r="BC68" s="142" t="s">
        <v>936</v>
      </c>
      <c r="BD68" s="142" t="s">
        <v>936</v>
      </c>
      <c r="BE68" s="142" t="s">
        <v>936</v>
      </c>
      <c r="BF68" s="142" t="s">
        <v>936</v>
      </c>
      <c r="BG68" s="142" t="s">
        <v>936</v>
      </c>
      <c r="BH68" s="96"/>
    </row>
    <row r="69" spans="1:60" ht="31.5">
      <c r="A69" s="112" t="s">
        <v>423</v>
      </c>
      <c r="B69" s="141" t="s">
        <v>955</v>
      </c>
      <c r="C69" s="142"/>
      <c r="D69" s="142" t="s">
        <v>936</v>
      </c>
      <c r="E69" s="142" t="s">
        <v>936</v>
      </c>
      <c r="F69" s="142" t="s">
        <v>936</v>
      </c>
      <c r="G69" s="142" t="s">
        <v>936</v>
      </c>
      <c r="H69" s="142" t="s">
        <v>936</v>
      </c>
      <c r="I69" s="142" t="s">
        <v>936</v>
      </c>
      <c r="J69" s="142" t="s">
        <v>936</v>
      </c>
      <c r="K69" s="142" t="s">
        <v>936</v>
      </c>
      <c r="L69" s="142" t="s">
        <v>936</v>
      </c>
      <c r="M69" s="142" t="s">
        <v>936</v>
      </c>
      <c r="N69" s="142" t="s">
        <v>936</v>
      </c>
      <c r="O69" s="142" t="s">
        <v>936</v>
      </c>
      <c r="P69" s="142" t="s">
        <v>936</v>
      </c>
      <c r="Q69" s="142" t="s">
        <v>936</v>
      </c>
      <c r="R69" s="142" t="s">
        <v>936</v>
      </c>
      <c r="S69" s="142" t="s">
        <v>936</v>
      </c>
      <c r="T69" s="142" t="s">
        <v>936</v>
      </c>
      <c r="U69" s="142" t="s">
        <v>936</v>
      </c>
      <c r="V69" s="142" t="s">
        <v>936</v>
      </c>
      <c r="W69" s="142" t="s">
        <v>936</v>
      </c>
      <c r="X69" s="142" t="s">
        <v>936</v>
      </c>
      <c r="Y69" s="142" t="s">
        <v>936</v>
      </c>
      <c r="Z69" s="142" t="s">
        <v>936</v>
      </c>
      <c r="AA69" s="142" t="s">
        <v>936</v>
      </c>
      <c r="AB69" s="142" t="s">
        <v>936</v>
      </c>
      <c r="AC69" s="142" t="s">
        <v>936</v>
      </c>
      <c r="AD69" s="142" t="s">
        <v>936</v>
      </c>
      <c r="AE69" s="142" t="s">
        <v>936</v>
      </c>
      <c r="AF69" s="142" t="s">
        <v>936</v>
      </c>
      <c r="AG69" s="142" t="s">
        <v>936</v>
      </c>
      <c r="AH69" s="142" t="s">
        <v>936</v>
      </c>
      <c r="AI69" s="142" t="s">
        <v>936</v>
      </c>
      <c r="AJ69" s="142" t="s">
        <v>936</v>
      </c>
      <c r="AK69" s="142" t="s">
        <v>936</v>
      </c>
      <c r="AL69" s="142" t="s">
        <v>936</v>
      </c>
      <c r="AM69" s="142" t="s">
        <v>936</v>
      </c>
      <c r="AN69" s="142" t="s">
        <v>936</v>
      </c>
      <c r="AO69" s="142" t="s">
        <v>936</v>
      </c>
      <c r="AP69" s="142" t="s">
        <v>936</v>
      </c>
      <c r="AQ69" s="142" t="s">
        <v>936</v>
      </c>
      <c r="AR69" s="142" t="s">
        <v>936</v>
      </c>
      <c r="AS69" s="142" t="s">
        <v>936</v>
      </c>
      <c r="AT69" s="142" t="s">
        <v>936</v>
      </c>
      <c r="AU69" s="142" t="s">
        <v>936</v>
      </c>
      <c r="AV69" s="142" t="s">
        <v>936</v>
      </c>
      <c r="AW69" s="142" t="s">
        <v>936</v>
      </c>
      <c r="AX69" s="142" t="s">
        <v>936</v>
      </c>
      <c r="AY69" s="142" t="s">
        <v>936</v>
      </c>
      <c r="AZ69" s="142" t="s">
        <v>936</v>
      </c>
      <c r="BA69" s="142" t="s">
        <v>936</v>
      </c>
      <c r="BB69" s="142" t="s">
        <v>936</v>
      </c>
      <c r="BC69" s="142" t="s">
        <v>936</v>
      </c>
      <c r="BD69" s="142" t="s">
        <v>936</v>
      </c>
      <c r="BE69" s="142" t="s">
        <v>936</v>
      </c>
      <c r="BF69" s="142" t="s">
        <v>936</v>
      </c>
      <c r="BG69" s="142" t="s">
        <v>936</v>
      </c>
      <c r="BH69" s="96"/>
    </row>
    <row r="70" spans="1:60" ht="31.5">
      <c r="A70" s="112" t="s">
        <v>846</v>
      </c>
      <c r="B70" s="141" t="s">
        <v>956</v>
      </c>
      <c r="C70" s="142"/>
      <c r="D70" s="142" t="s">
        <v>936</v>
      </c>
      <c r="E70" s="142" t="s">
        <v>936</v>
      </c>
      <c r="F70" s="142" t="s">
        <v>936</v>
      </c>
      <c r="G70" s="142" t="s">
        <v>936</v>
      </c>
      <c r="H70" s="142" t="s">
        <v>936</v>
      </c>
      <c r="I70" s="142" t="s">
        <v>936</v>
      </c>
      <c r="J70" s="142" t="s">
        <v>936</v>
      </c>
      <c r="K70" s="142" t="s">
        <v>936</v>
      </c>
      <c r="L70" s="142" t="s">
        <v>936</v>
      </c>
      <c r="M70" s="142" t="s">
        <v>936</v>
      </c>
      <c r="N70" s="142" t="s">
        <v>936</v>
      </c>
      <c r="O70" s="142" t="s">
        <v>936</v>
      </c>
      <c r="P70" s="142" t="s">
        <v>936</v>
      </c>
      <c r="Q70" s="142" t="s">
        <v>936</v>
      </c>
      <c r="R70" s="142" t="s">
        <v>936</v>
      </c>
      <c r="S70" s="142" t="s">
        <v>936</v>
      </c>
      <c r="T70" s="142" t="s">
        <v>936</v>
      </c>
      <c r="U70" s="142" t="s">
        <v>936</v>
      </c>
      <c r="V70" s="142" t="s">
        <v>936</v>
      </c>
      <c r="W70" s="142" t="s">
        <v>936</v>
      </c>
      <c r="X70" s="142" t="s">
        <v>936</v>
      </c>
      <c r="Y70" s="142" t="s">
        <v>936</v>
      </c>
      <c r="Z70" s="142" t="s">
        <v>936</v>
      </c>
      <c r="AA70" s="142" t="s">
        <v>936</v>
      </c>
      <c r="AB70" s="142" t="s">
        <v>936</v>
      </c>
      <c r="AC70" s="142" t="s">
        <v>936</v>
      </c>
      <c r="AD70" s="142" t="s">
        <v>936</v>
      </c>
      <c r="AE70" s="142" t="s">
        <v>936</v>
      </c>
      <c r="AF70" s="142" t="s">
        <v>936</v>
      </c>
      <c r="AG70" s="142" t="s">
        <v>936</v>
      </c>
      <c r="AH70" s="142" t="s">
        <v>936</v>
      </c>
      <c r="AI70" s="142" t="s">
        <v>936</v>
      </c>
      <c r="AJ70" s="142" t="s">
        <v>936</v>
      </c>
      <c r="AK70" s="142" t="s">
        <v>936</v>
      </c>
      <c r="AL70" s="142" t="s">
        <v>936</v>
      </c>
      <c r="AM70" s="142" t="s">
        <v>936</v>
      </c>
      <c r="AN70" s="142" t="s">
        <v>936</v>
      </c>
      <c r="AO70" s="142" t="s">
        <v>936</v>
      </c>
      <c r="AP70" s="142" t="s">
        <v>936</v>
      </c>
      <c r="AQ70" s="142" t="s">
        <v>936</v>
      </c>
      <c r="AR70" s="142" t="s">
        <v>936</v>
      </c>
      <c r="AS70" s="142" t="s">
        <v>936</v>
      </c>
      <c r="AT70" s="142" t="s">
        <v>936</v>
      </c>
      <c r="AU70" s="142" t="s">
        <v>936</v>
      </c>
      <c r="AV70" s="142" t="s">
        <v>936</v>
      </c>
      <c r="AW70" s="142" t="s">
        <v>936</v>
      </c>
      <c r="AX70" s="142" t="s">
        <v>936</v>
      </c>
      <c r="AY70" s="142" t="s">
        <v>936</v>
      </c>
      <c r="AZ70" s="142" t="s">
        <v>936</v>
      </c>
      <c r="BA70" s="142" t="s">
        <v>936</v>
      </c>
      <c r="BB70" s="142" t="s">
        <v>936</v>
      </c>
      <c r="BC70" s="142" t="s">
        <v>936</v>
      </c>
      <c r="BD70" s="142" t="s">
        <v>936</v>
      </c>
      <c r="BE70" s="142" t="s">
        <v>936</v>
      </c>
      <c r="BF70" s="142" t="s">
        <v>936</v>
      </c>
      <c r="BG70" s="142" t="s">
        <v>936</v>
      </c>
      <c r="BH70" s="96"/>
    </row>
    <row r="71" spans="1:60" ht="21">
      <c r="A71" s="112" t="s">
        <v>845</v>
      </c>
      <c r="B71" s="141" t="s">
        <v>957</v>
      </c>
      <c r="C71" s="142"/>
      <c r="D71" s="142" t="s">
        <v>936</v>
      </c>
      <c r="E71" s="142" t="s">
        <v>936</v>
      </c>
      <c r="F71" s="142" t="s">
        <v>936</v>
      </c>
      <c r="G71" s="142" t="s">
        <v>936</v>
      </c>
      <c r="H71" s="142" t="s">
        <v>936</v>
      </c>
      <c r="I71" s="142" t="s">
        <v>936</v>
      </c>
      <c r="J71" s="142" t="s">
        <v>936</v>
      </c>
      <c r="K71" s="142" t="s">
        <v>936</v>
      </c>
      <c r="L71" s="142" t="s">
        <v>936</v>
      </c>
      <c r="M71" s="142" t="s">
        <v>936</v>
      </c>
      <c r="N71" s="142" t="s">
        <v>936</v>
      </c>
      <c r="O71" s="142" t="s">
        <v>936</v>
      </c>
      <c r="P71" s="142" t="s">
        <v>936</v>
      </c>
      <c r="Q71" s="142" t="s">
        <v>936</v>
      </c>
      <c r="R71" s="142" t="s">
        <v>936</v>
      </c>
      <c r="S71" s="142" t="s">
        <v>936</v>
      </c>
      <c r="T71" s="142" t="s">
        <v>936</v>
      </c>
      <c r="U71" s="142" t="s">
        <v>936</v>
      </c>
      <c r="V71" s="142" t="s">
        <v>936</v>
      </c>
      <c r="W71" s="142" t="s">
        <v>936</v>
      </c>
      <c r="X71" s="142" t="s">
        <v>936</v>
      </c>
      <c r="Y71" s="142" t="s">
        <v>936</v>
      </c>
      <c r="Z71" s="142" t="s">
        <v>936</v>
      </c>
      <c r="AA71" s="142" t="s">
        <v>936</v>
      </c>
      <c r="AB71" s="142" t="s">
        <v>936</v>
      </c>
      <c r="AC71" s="142" t="s">
        <v>936</v>
      </c>
      <c r="AD71" s="142" t="s">
        <v>936</v>
      </c>
      <c r="AE71" s="142" t="s">
        <v>936</v>
      </c>
      <c r="AF71" s="142" t="s">
        <v>936</v>
      </c>
      <c r="AG71" s="142" t="s">
        <v>936</v>
      </c>
      <c r="AH71" s="142" t="s">
        <v>936</v>
      </c>
      <c r="AI71" s="142" t="s">
        <v>936</v>
      </c>
      <c r="AJ71" s="142" t="s">
        <v>936</v>
      </c>
      <c r="AK71" s="142" t="s">
        <v>936</v>
      </c>
      <c r="AL71" s="142" t="s">
        <v>936</v>
      </c>
      <c r="AM71" s="142" t="s">
        <v>936</v>
      </c>
      <c r="AN71" s="142" t="s">
        <v>936</v>
      </c>
      <c r="AO71" s="142" t="s">
        <v>936</v>
      </c>
      <c r="AP71" s="142" t="s">
        <v>936</v>
      </c>
      <c r="AQ71" s="142" t="s">
        <v>936</v>
      </c>
      <c r="AR71" s="142" t="s">
        <v>936</v>
      </c>
      <c r="AS71" s="142" t="s">
        <v>936</v>
      </c>
      <c r="AT71" s="142" t="s">
        <v>936</v>
      </c>
      <c r="AU71" s="142" t="s">
        <v>936</v>
      </c>
      <c r="AV71" s="142" t="s">
        <v>936</v>
      </c>
      <c r="AW71" s="142" t="s">
        <v>936</v>
      </c>
      <c r="AX71" s="142" t="s">
        <v>936</v>
      </c>
      <c r="AY71" s="142" t="s">
        <v>936</v>
      </c>
      <c r="AZ71" s="142" t="s">
        <v>936</v>
      </c>
      <c r="BA71" s="142" t="s">
        <v>936</v>
      </c>
      <c r="BB71" s="142" t="s">
        <v>936</v>
      </c>
      <c r="BC71" s="142" t="s">
        <v>936</v>
      </c>
      <c r="BD71" s="142" t="s">
        <v>936</v>
      </c>
      <c r="BE71" s="142" t="s">
        <v>936</v>
      </c>
      <c r="BF71" s="142" t="s">
        <v>936</v>
      </c>
      <c r="BG71" s="142" t="s">
        <v>936</v>
      </c>
      <c r="BH71" s="96"/>
    </row>
    <row r="75" spans="2:10" ht="15.75">
      <c r="B75" s="2" t="s">
        <v>972</v>
      </c>
      <c r="F75" s="58"/>
      <c r="G75" s="58"/>
      <c r="H75" s="58"/>
      <c r="I75" s="58"/>
      <c r="J75" s="2" t="s">
        <v>973</v>
      </c>
    </row>
  </sheetData>
  <sheetProtection/>
  <mergeCells count="26">
    <mergeCell ref="AD15:BB15"/>
    <mergeCell ref="AD16:AH16"/>
    <mergeCell ref="AN16:AR16"/>
    <mergeCell ref="AS16:AW16"/>
    <mergeCell ref="AX16:BB16"/>
    <mergeCell ref="Y16:AC16"/>
    <mergeCell ref="BD2:BH2"/>
    <mergeCell ref="A3:BH3"/>
    <mergeCell ref="V6:AM6"/>
    <mergeCell ref="D14:D17"/>
    <mergeCell ref="C14:C17"/>
    <mergeCell ref="E15:AC15"/>
    <mergeCell ref="A4:BH4"/>
    <mergeCell ref="BC14:BG16"/>
    <mergeCell ref="BH14:BH17"/>
    <mergeCell ref="E14:BB14"/>
    <mergeCell ref="A19:C19"/>
    <mergeCell ref="J16:N16"/>
    <mergeCell ref="O16:S16"/>
    <mergeCell ref="T16:X16"/>
    <mergeCell ref="Z9:AA9"/>
    <mergeCell ref="V7:AM7"/>
    <mergeCell ref="A14:A17"/>
    <mergeCell ref="B14:B17"/>
    <mergeCell ref="AI16:AM16"/>
    <mergeCell ref="E16:I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82"/>
  <sheetViews>
    <sheetView zoomScale="120" zoomScaleNormal="120" zoomScaleSheetLayoutView="115" zoomScalePageLayoutView="0" workbookViewId="0" topLeftCell="A70">
      <selection activeCell="B84" sqref="B84"/>
    </sheetView>
  </sheetViews>
  <sheetFormatPr defaultColWidth="9.00390625" defaultRowHeight="12.75"/>
  <cols>
    <col min="1" max="1" width="5.75390625" style="2" customWidth="1"/>
    <col min="2" max="2" width="25.875" style="2" customWidth="1"/>
    <col min="3" max="3" width="8.875" style="2" customWidth="1"/>
    <col min="4" max="4" width="6.25390625" style="2" bestFit="1" customWidth="1"/>
    <col min="5" max="5" width="5.375" style="2" bestFit="1" customWidth="1"/>
    <col min="6" max="6" width="3.625" style="2" bestFit="1" customWidth="1"/>
    <col min="7" max="8" width="5.375" style="2" bestFit="1" customWidth="1"/>
    <col min="9" max="9" width="3.625" style="2" bestFit="1" customWidth="1"/>
    <col min="10" max="10" width="5.375" style="2" bestFit="1" customWidth="1"/>
    <col min="11" max="11" width="3.625" style="2" bestFit="1" customWidth="1"/>
    <col min="12" max="12" width="5.375" style="2" bestFit="1" customWidth="1"/>
    <col min="13" max="13" width="5.25390625" style="2" customWidth="1"/>
    <col min="14" max="14" width="3.625" style="2" bestFit="1" customWidth="1"/>
    <col min="15" max="15" width="5.25390625" style="2" customWidth="1"/>
    <col min="16" max="16" width="3.625" style="2" bestFit="1" customWidth="1"/>
    <col min="17" max="17" width="4.625" style="2" bestFit="1" customWidth="1"/>
    <col min="18" max="18" width="5.375" style="2" bestFit="1" customWidth="1"/>
    <col min="19" max="19" width="3.625" style="2" bestFit="1" customWidth="1"/>
    <col min="20" max="20" width="5.375" style="2" bestFit="1" customWidth="1"/>
    <col min="21" max="21" width="3.625" style="2" bestFit="1" customWidth="1"/>
    <col min="22" max="22" width="5.125" style="2" customWidth="1"/>
    <col min="23" max="23" width="5.25390625" style="2" customWidth="1"/>
    <col min="24" max="24" width="3.25390625" style="2" customWidth="1"/>
    <col min="25" max="25" width="5.125" style="2" customWidth="1"/>
    <col min="26" max="26" width="3.25390625" style="2" customWidth="1"/>
    <col min="27" max="27" width="5.125" style="2" customWidth="1"/>
    <col min="28" max="28" width="5.25390625" style="2" customWidth="1"/>
    <col min="29" max="29" width="3.25390625" style="2" customWidth="1"/>
    <col min="30" max="31" width="5.375" style="2" bestFit="1" customWidth="1"/>
    <col min="32" max="32" width="3.625" style="2" bestFit="1" customWidth="1"/>
    <col min="33" max="33" width="5.25390625" style="2" customWidth="1"/>
    <col min="34" max="34" width="5.375" style="2" bestFit="1" customWidth="1"/>
    <col min="35" max="35" width="3.625" style="2" bestFit="1" customWidth="1"/>
    <col min="36" max="36" width="5.375" style="2" bestFit="1" customWidth="1"/>
    <col min="37" max="37" width="3.25390625" style="2" customWidth="1"/>
    <col min="38" max="39" width="5.375" style="2" bestFit="1" customWidth="1"/>
    <col min="40" max="40" width="3.25390625" style="2" customWidth="1"/>
    <col min="41" max="41" width="4.00390625" style="2" customWidth="1"/>
    <col min="42" max="43" width="3.875" style="2" customWidth="1"/>
    <col min="44" max="44" width="4.125" style="2" customWidth="1"/>
    <col min="45" max="55" width="3.25390625" style="2" customWidth="1"/>
    <col min="56" max="16384" width="9.125" style="2" customWidth="1"/>
  </cols>
  <sheetData>
    <row r="1" s="37" customFormat="1" ht="10.5">
      <c r="BC1" s="45" t="s">
        <v>171</v>
      </c>
    </row>
    <row r="2" spans="50:55" s="37" customFormat="1" ht="21" customHeight="1">
      <c r="AX2" s="256" t="s">
        <v>11</v>
      </c>
      <c r="AY2" s="256"/>
      <c r="AZ2" s="256"/>
      <c r="BA2" s="256"/>
      <c r="BB2" s="256"/>
      <c r="BC2" s="256"/>
    </row>
    <row r="3" spans="1:55" s="37" customFormat="1" ht="9.75" customHeight="1">
      <c r="A3" s="300" t="s">
        <v>170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</row>
    <row r="4" spans="1:51" s="37" customFormat="1" ht="12.75" customHeight="1">
      <c r="A4" s="300" t="s">
        <v>966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</row>
    <row r="5" ht="9" customHeight="1"/>
    <row r="6" spans="22:41" s="37" customFormat="1" ht="10.5">
      <c r="V6" s="45" t="s">
        <v>12</v>
      </c>
      <c r="W6" s="301" t="s">
        <v>878</v>
      </c>
      <c r="X6" s="301"/>
      <c r="Y6" s="301"/>
      <c r="Z6" s="301"/>
      <c r="AA6" s="301"/>
      <c r="AB6" s="301"/>
      <c r="AC6" s="301"/>
      <c r="AD6" s="301"/>
      <c r="AE6" s="301"/>
      <c r="AF6" s="115"/>
      <c r="AG6" s="115"/>
      <c r="AH6" s="115"/>
      <c r="AI6" s="115"/>
      <c r="AJ6" s="115"/>
      <c r="AK6" s="115"/>
      <c r="AL6" s="54"/>
      <c r="AM6" s="54"/>
      <c r="AN6" s="54"/>
      <c r="AO6" s="54"/>
    </row>
    <row r="7" spans="23:41" s="39" customFormat="1" ht="10.5" customHeight="1">
      <c r="W7" s="315" t="s">
        <v>13</v>
      </c>
      <c r="X7" s="315"/>
      <c r="Y7" s="315"/>
      <c r="Z7" s="315"/>
      <c r="AA7" s="315"/>
      <c r="AB7" s="315"/>
      <c r="AC7" s="315"/>
      <c r="AD7" s="315"/>
      <c r="AE7" s="315"/>
      <c r="AF7" s="274"/>
      <c r="AG7" s="274"/>
      <c r="AH7" s="274"/>
      <c r="AI7" s="274"/>
      <c r="AJ7" s="274"/>
      <c r="AK7" s="274"/>
      <c r="AL7" s="40"/>
      <c r="AM7" s="40"/>
      <c r="AN7" s="40"/>
      <c r="AO7" s="40"/>
    </row>
    <row r="8" ht="9" customHeight="1"/>
    <row r="9" spans="25:28" s="37" customFormat="1" ht="10.5">
      <c r="Y9" s="45" t="s">
        <v>14</v>
      </c>
      <c r="Z9" s="297" t="s">
        <v>877</v>
      </c>
      <c r="AA9" s="297"/>
      <c r="AB9" s="37" t="s">
        <v>15</v>
      </c>
    </row>
    <row r="10" ht="9" customHeight="1"/>
    <row r="11" spans="24:46" s="37" customFormat="1" ht="11.25">
      <c r="X11" s="45" t="s">
        <v>16</v>
      </c>
      <c r="Y11" s="117" t="s">
        <v>879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53"/>
      <c r="AO11" s="53"/>
      <c r="AP11" s="53"/>
      <c r="AQ11" s="118"/>
      <c r="AR11" s="118"/>
      <c r="AS11" s="118"/>
      <c r="AT11" s="118"/>
    </row>
    <row r="12" spans="25:42" s="39" customFormat="1" ht="8.25">
      <c r="Y12" s="274" t="s">
        <v>17</v>
      </c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40"/>
      <c r="AO12" s="40"/>
      <c r="AP12" s="40"/>
    </row>
    <row r="13" spans="5:9" s="37" customFormat="1" ht="9" customHeight="1">
      <c r="E13" s="38"/>
      <c r="F13" s="38"/>
      <c r="G13" s="38"/>
      <c r="H13" s="38"/>
      <c r="I13" s="38"/>
    </row>
    <row r="14" spans="1:55" s="39" customFormat="1" ht="15" customHeight="1">
      <c r="A14" s="298" t="s">
        <v>23</v>
      </c>
      <c r="B14" s="298" t="s">
        <v>22</v>
      </c>
      <c r="C14" s="298" t="s">
        <v>18</v>
      </c>
      <c r="D14" s="294" t="s">
        <v>962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6"/>
      <c r="AD14" s="311" t="s">
        <v>886</v>
      </c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3"/>
    </row>
    <row r="15" spans="1:55" s="39" customFormat="1" ht="15" customHeight="1">
      <c r="A15" s="299"/>
      <c r="B15" s="299"/>
      <c r="C15" s="299"/>
      <c r="D15" s="56" t="s">
        <v>0</v>
      </c>
      <c r="E15" s="308" t="s">
        <v>5</v>
      </c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10"/>
      <c r="AD15" s="52" t="s">
        <v>0</v>
      </c>
      <c r="AE15" s="294" t="s">
        <v>5</v>
      </c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6"/>
    </row>
    <row r="16" spans="1:55" s="39" customFormat="1" ht="15" customHeight="1">
      <c r="A16" s="299"/>
      <c r="B16" s="299"/>
      <c r="C16" s="299"/>
      <c r="D16" s="298" t="s">
        <v>36</v>
      </c>
      <c r="E16" s="294" t="s">
        <v>36</v>
      </c>
      <c r="F16" s="295"/>
      <c r="G16" s="295"/>
      <c r="H16" s="295"/>
      <c r="I16" s="296"/>
      <c r="J16" s="294" t="s">
        <v>35</v>
      </c>
      <c r="K16" s="295"/>
      <c r="L16" s="295"/>
      <c r="M16" s="295"/>
      <c r="N16" s="296"/>
      <c r="O16" s="294" t="s">
        <v>34</v>
      </c>
      <c r="P16" s="295"/>
      <c r="Q16" s="295"/>
      <c r="R16" s="295"/>
      <c r="S16" s="296"/>
      <c r="T16" s="294" t="s">
        <v>33</v>
      </c>
      <c r="U16" s="295"/>
      <c r="V16" s="295"/>
      <c r="W16" s="295"/>
      <c r="X16" s="296"/>
      <c r="Y16" s="294" t="s">
        <v>32</v>
      </c>
      <c r="Z16" s="295"/>
      <c r="AA16" s="295"/>
      <c r="AB16" s="295"/>
      <c r="AC16" s="296"/>
      <c r="AD16" s="298" t="s">
        <v>36</v>
      </c>
      <c r="AE16" s="294" t="s">
        <v>36</v>
      </c>
      <c r="AF16" s="295"/>
      <c r="AG16" s="295"/>
      <c r="AH16" s="295"/>
      <c r="AI16" s="296"/>
      <c r="AJ16" s="294" t="s">
        <v>35</v>
      </c>
      <c r="AK16" s="295"/>
      <c r="AL16" s="295"/>
      <c r="AM16" s="295"/>
      <c r="AN16" s="296"/>
      <c r="AO16" s="294" t="s">
        <v>34</v>
      </c>
      <c r="AP16" s="295"/>
      <c r="AQ16" s="295"/>
      <c r="AR16" s="295"/>
      <c r="AS16" s="296"/>
      <c r="AT16" s="294" t="s">
        <v>33</v>
      </c>
      <c r="AU16" s="295"/>
      <c r="AV16" s="295"/>
      <c r="AW16" s="295"/>
      <c r="AX16" s="296"/>
      <c r="AY16" s="294" t="s">
        <v>32</v>
      </c>
      <c r="AZ16" s="295"/>
      <c r="BA16" s="295"/>
      <c r="BB16" s="295"/>
      <c r="BC16" s="296"/>
    </row>
    <row r="17" spans="1:55" s="39" customFormat="1" ht="108" customHeight="1">
      <c r="A17" s="299"/>
      <c r="B17" s="299"/>
      <c r="C17" s="299"/>
      <c r="D17" s="314"/>
      <c r="E17" s="55" t="s">
        <v>169</v>
      </c>
      <c r="F17" s="55" t="s">
        <v>168</v>
      </c>
      <c r="G17" s="55" t="s">
        <v>167</v>
      </c>
      <c r="H17" s="55" t="s">
        <v>166</v>
      </c>
      <c r="I17" s="55" t="s">
        <v>165</v>
      </c>
      <c r="J17" s="55" t="s">
        <v>169</v>
      </c>
      <c r="K17" s="55" t="s">
        <v>168</v>
      </c>
      <c r="L17" s="55" t="s">
        <v>167</v>
      </c>
      <c r="M17" s="55" t="s">
        <v>166</v>
      </c>
      <c r="N17" s="55" t="s">
        <v>165</v>
      </c>
      <c r="O17" s="55" t="s">
        <v>169</v>
      </c>
      <c r="P17" s="55" t="s">
        <v>168</v>
      </c>
      <c r="Q17" s="55" t="s">
        <v>167</v>
      </c>
      <c r="R17" s="55" t="s">
        <v>166</v>
      </c>
      <c r="S17" s="55" t="s">
        <v>165</v>
      </c>
      <c r="T17" s="55" t="s">
        <v>169</v>
      </c>
      <c r="U17" s="55" t="s">
        <v>168</v>
      </c>
      <c r="V17" s="55" t="s">
        <v>167</v>
      </c>
      <c r="W17" s="55" t="s">
        <v>166</v>
      </c>
      <c r="X17" s="55" t="s">
        <v>165</v>
      </c>
      <c r="Y17" s="55" t="s">
        <v>169</v>
      </c>
      <c r="Z17" s="55" t="s">
        <v>168</v>
      </c>
      <c r="AA17" s="55" t="s">
        <v>167</v>
      </c>
      <c r="AB17" s="55" t="s">
        <v>166</v>
      </c>
      <c r="AC17" s="55" t="s">
        <v>165</v>
      </c>
      <c r="AD17" s="314"/>
      <c r="AE17" s="55" t="s">
        <v>169</v>
      </c>
      <c r="AF17" s="55" t="s">
        <v>168</v>
      </c>
      <c r="AG17" s="55" t="s">
        <v>167</v>
      </c>
      <c r="AH17" s="55" t="s">
        <v>166</v>
      </c>
      <c r="AI17" s="55" t="s">
        <v>165</v>
      </c>
      <c r="AJ17" s="55" t="s">
        <v>169</v>
      </c>
      <c r="AK17" s="55" t="s">
        <v>168</v>
      </c>
      <c r="AL17" s="55" t="s">
        <v>167</v>
      </c>
      <c r="AM17" s="55" t="s">
        <v>166</v>
      </c>
      <c r="AN17" s="55" t="s">
        <v>165</v>
      </c>
      <c r="AO17" s="55" t="s">
        <v>169</v>
      </c>
      <c r="AP17" s="55" t="s">
        <v>168</v>
      </c>
      <c r="AQ17" s="55" t="s">
        <v>167</v>
      </c>
      <c r="AR17" s="55" t="s">
        <v>166</v>
      </c>
      <c r="AS17" s="55" t="s">
        <v>165</v>
      </c>
      <c r="AT17" s="55" t="s">
        <v>169</v>
      </c>
      <c r="AU17" s="55" t="s">
        <v>168</v>
      </c>
      <c r="AV17" s="55" t="s">
        <v>167</v>
      </c>
      <c r="AW17" s="55" t="s">
        <v>166</v>
      </c>
      <c r="AX17" s="55" t="s">
        <v>165</v>
      </c>
      <c r="AY17" s="55" t="s">
        <v>169</v>
      </c>
      <c r="AZ17" s="55" t="s">
        <v>168</v>
      </c>
      <c r="BA17" s="55" t="s">
        <v>167</v>
      </c>
      <c r="BB17" s="55" t="s">
        <v>166</v>
      </c>
      <c r="BC17" s="55" t="s">
        <v>165</v>
      </c>
    </row>
    <row r="18" spans="1:55" s="39" customFormat="1" ht="8.25">
      <c r="A18" s="50">
        <v>1</v>
      </c>
      <c r="B18" s="50">
        <v>2</v>
      </c>
      <c r="C18" s="50">
        <v>3</v>
      </c>
      <c r="D18" s="50">
        <v>4</v>
      </c>
      <c r="E18" s="50" t="s">
        <v>120</v>
      </c>
      <c r="F18" s="50" t="s">
        <v>119</v>
      </c>
      <c r="G18" s="50" t="s">
        <v>118</v>
      </c>
      <c r="H18" s="50" t="s">
        <v>117</v>
      </c>
      <c r="I18" s="50" t="s">
        <v>116</v>
      </c>
      <c r="J18" s="50" t="s">
        <v>113</v>
      </c>
      <c r="K18" s="50" t="s">
        <v>112</v>
      </c>
      <c r="L18" s="50" t="s">
        <v>111</v>
      </c>
      <c r="M18" s="50" t="s">
        <v>110</v>
      </c>
      <c r="N18" s="50" t="s">
        <v>109</v>
      </c>
      <c r="O18" s="50" t="s">
        <v>106</v>
      </c>
      <c r="P18" s="50" t="s">
        <v>105</v>
      </c>
      <c r="Q18" s="50" t="s">
        <v>104</v>
      </c>
      <c r="R18" s="50" t="s">
        <v>103</v>
      </c>
      <c r="S18" s="50" t="s">
        <v>102</v>
      </c>
      <c r="T18" s="50" t="s">
        <v>99</v>
      </c>
      <c r="U18" s="50" t="s">
        <v>98</v>
      </c>
      <c r="V18" s="50" t="s">
        <v>97</v>
      </c>
      <c r="W18" s="50" t="s">
        <v>96</v>
      </c>
      <c r="X18" s="50" t="s">
        <v>95</v>
      </c>
      <c r="Y18" s="50" t="s">
        <v>92</v>
      </c>
      <c r="Z18" s="50" t="s">
        <v>91</v>
      </c>
      <c r="AA18" s="50" t="s">
        <v>90</v>
      </c>
      <c r="AB18" s="50" t="s">
        <v>89</v>
      </c>
      <c r="AC18" s="50" t="s">
        <v>88</v>
      </c>
      <c r="AD18" s="50">
        <v>6</v>
      </c>
      <c r="AE18" s="50" t="s">
        <v>132</v>
      </c>
      <c r="AF18" s="50" t="s">
        <v>131</v>
      </c>
      <c r="AG18" s="50" t="s">
        <v>130</v>
      </c>
      <c r="AH18" s="50" t="s">
        <v>129</v>
      </c>
      <c r="AI18" s="50" t="s">
        <v>128</v>
      </c>
      <c r="AJ18" s="50" t="s">
        <v>164</v>
      </c>
      <c r="AK18" s="50" t="s">
        <v>163</v>
      </c>
      <c r="AL18" s="50" t="s">
        <v>162</v>
      </c>
      <c r="AM18" s="50" t="s">
        <v>161</v>
      </c>
      <c r="AN18" s="50" t="s">
        <v>160</v>
      </c>
      <c r="AO18" s="50" t="s">
        <v>159</v>
      </c>
      <c r="AP18" s="50" t="s">
        <v>158</v>
      </c>
      <c r="AQ18" s="50" t="s">
        <v>157</v>
      </c>
      <c r="AR18" s="50" t="s">
        <v>156</v>
      </c>
      <c r="AS18" s="50" t="s">
        <v>155</v>
      </c>
      <c r="AT18" s="50" t="s">
        <v>154</v>
      </c>
      <c r="AU18" s="50" t="s">
        <v>153</v>
      </c>
      <c r="AV18" s="50" t="s">
        <v>152</v>
      </c>
      <c r="AW18" s="50" t="s">
        <v>151</v>
      </c>
      <c r="AX18" s="50" t="s">
        <v>150</v>
      </c>
      <c r="AY18" s="50" t="s">
        <v>149</v>
      </c>
      <c r="AZ18" s="50" t="s">
        <v>148</v>
      </c>
      <c r="BA18" s="50" t="s">
        <v>147</v>
      </c>
      <c r="BB18" s="50" t="s">
        <v>146</v>
      </c>
      <c r="BC18" s="50" t="s">
        <v>145</v>
      </c>
    </row>
    <row r="19" spans="1:55" s="39" customFormat="1" ht="8.25">
      <c r="A19" s="49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</row>
    <row r="20" spans="1:55" s="39" customFormat="1" ht="11.25" customHeight="1">
      <c r="A20" s="316" t="s">
        <v>10</v>
      </c>
      <c r="B20" s="317"/>
      <c r="C20" s="318"/>
      <c r="D20" s="211">
        <f>D52+D60</f>
        <v>18.877</v>
      </c>
      <c r="E20" s="211">
        <f aca="true" t="shared" si="0" ref="E20:BC20">E52+E60</f>
        <v>2.536</v>
      </c>
      <c r="F20" s="211">
        <f t="shared" si="0"/>
        <v>0</v>
      </c>
      <c r="G20" s="211">
        <f t="shared" si="0"/>
        <v>0.9490000000000001</v>
      </c>
      <c r="H20" s="211">
        <f t="shared" si="0"/>
        <v>1.587</v>
      </c>
      <c r="I20" s="211">
        <f t="shared" si="0"/>
        <v>0</v>
      </c>
      <c r="J20" s="211">
        <f t="shared" si="0"/>
        <v>0.606</v>
      </c>
      <c r="K20" s="211">
        <f t="shared" si="0"/>
        <v>0</v>
      </c>
      <c r="L20" s="211">
        <f t="shared" si="0"/>
        <v>0.259</v>
      </c>
      <c r="M20" s="211">
        <f t="shared" si="0"/>
        <v>0.347</v>
      </c>
      <c r="N20" s="211">
        <f t="shared" si="0"/>
        <v>0</v>
      </c>
      <c r="O20" s="211">
        <f t="shared" si="0"/>
        <v>1.9300000000000002</v>
      </c>
      <c r="P20" s="211">
        <f t="shared" si="0"/>
        <v>0</v>
      </c>
      <c r="Q20" s="211">
        <f t="shared" si="0"/>
        <v>0.6900000000000001</v>
      </c>
      <c r="R20" s="211">
        <f t="shared" si="0"/>
        <v>1.24</v>
      </c>
      <c r="S20" s="211">
        <f t="shared" si="0"/>
        <v>0</v>
      </c>
      <c r="T20" s="211">
        <f t="shared" si="0"/>
        <v>0</v>
      </c>
      <c r="U20" s="211">
        <f t="shared" si="0"/>
        <v>0</v>
      </c>
      <c r="V20" s="211">
        <f t="shared" si="0"/>
        <v>0</v>
      </c>
      <c r="W20" s="211">
        <f t="shared" si="0"/>
        <v>0</v>
      </c>
      <c r="X20" s="211">
        <f t="shared" si="0"/>
        <v>0</v>
      </c>
      <c r="Y20" s="211">
        <f t="shared" si="0"/>
        <v>0</v>
      </c>
      <c r="Z20" s="211">
        <f t="shared" si="0"/>
        <v>0</v>
      </c>
      <c r="AA20" s="211">
        <f t="shared" si="0"/>
        <v>0</v>
      </c>
      <c r="AB20" s="211">
        <f t="shared" si="0"/>
        <v>0</v>
      </c>
      <c r="AC20" s="211">
        <f t="shared" si="0"/>
        <v>0</v>
      </c>
      <c r="AD20" s="211">
        <f t="shared" si="0"/>
        <v>15.997</v>
      </c>
      <c r="AE20" s="211">
        <f t="shared" si="0"/>
        <v>2.1129999999999995</v>
      </c>
      <c r="AF20" s="211">
        <f t="shared" si="0"/>
        <v>0</v>
      </c>
      <c r="AG20" s="211">
        <f t="shared" si="0"/>
        <v>0.7909999999999999</v>
      </c>
      <c r="AH20" s="211">
        <f t="shared" si="0"/>
        <v>1.3219999999999998</v>
      </c>
      <c r="AI20" s="211">
        <f t="shared" si="0"/>
        <v>0</v>
      </c>
      <c r="AJ20" s="211">
        <f t="shared" si="0"/>
        <v>0.505</v>
      </c>
      <c r="AK20" s="211">
        <f t="shared" si="0"/>
        <v>0</v>
      </c>
      <c r="AL20" s="211">
        <f t="shared" si="0"/>
        <v>0.216</v>
      </c>
      <c r="AM20" s="211">
        <f t="shared" si="0"/>
        <v>0.289</v>
      </c>
      <c r="AN20" s="211">
        <f t="shared" si="0"/>
        <v>0</v>
      </c>
      <c r="AO20" s="211">
        <f t="shared" si="0"/>
        <v>1.6079999999999999</v>
      </c>
      <c r="AP20" s="211">
        <f t="shared" si="0"/>
        <v>0</v>
      </c>
      <c r="AQ20" s="211">
        <f t="shared" si="0"/>
        <v>0.575</v>
      </c>
      <c r="AR20" s="211">
        <f t="shared" si="0"/>
        <v>1.033</v>
      </c>
      <c r="AS20" s="211">
        <f t="shared" si="0"/>
        <v>0</v>
      </c>
      <c r="AT20" s="211">
        <f t="shared" si="0"/>
        <v>0</v>
      </c>
      <c r="AU20" s="211">
        <f t="shared" si="0"/>
        <v>0</v>
      </c>
      <c r="AV20" s="211">
        <f t="shared" si="0"/>
        <v>0</v>
      </c>
      <c r="AW20" s="211">
        <f t="shared" si="0"/>
        <v>0</v>
      </c>
      <c r="AX20" s="211">
        <f t="shared" si="0"/>
        <v>0</v>
      </c>
      <c r="AY20" s="211">
        <f t="shared" si="0"/>
        <v>0</v>
      </c>
      <c r="AZ20" s="211">
        <f t="shared" si="0"/>
        <v>0</v>
      </c>
      <c r="BA20" s="211">
        <f t="shared" si="0"/>
        <v>0</v>
      </c>
      <c r="BB20" s="211">
        <f t="shared" si="0"/>
        <v>0</v>
      </c>
      <c r="BC20" s="211">
        <f t="shared" si="0"/>
        <v>0</v>
      </c>
    </row>
    <row r="21" spans="1:55" s="39" customFormat="1" ht="9.75">
      <c r="A21" s="162" t="s">
        <v>891</v>
      </c>
      <c r="B21" s="163" t="s">
        <v>892</v>
      </c>
      <c r="C21" s="164"/>
      <c r="D21" s="165" t="s">
        <v>936</v>
      </c>
      <c r="E21" s="165" t="s">
        <v>936</v>
      </c>
      <c r="F21" s="165" t="s">
        <v>936</v>
      </c>
      <c r="G21" s="165" t="s">
        <v>936</v>
      </c>
      <c r="H21" s="165" t="s">
        <v>936</v>
      </c>
      <c r="I21" s="165" t="s">
        <v>936</v>
      </c>
      <c r="J21" s="165" t="s">
        <v>936</v>
      </c>
      <c r="K21" s="165" t="s">
        <v>936</v>
      </c>
      <c r="L21" s="165" t="s">
        <v>936</v>
      </c>
      <c r="M21" s="165" t="s">
        <v>936</v>
      </c>
      <c r="N21" s="165" t="s">
        <v>936</v>
      </c>
      <c r="O21" s="165" t="s">
        <v>936</v>
      </c>
      <c r="P21" s="165" t="s">
        <v>936</v>
      </c>
      <c r="Q21" s="165" t="s">
        <v>936</v>
      </c>
      <c r="R21" s="165" t="s">
        <v>936</v>
      </c>
      <c r="S21" s="165" t="s">
        <v>936</v>
      </c>
      <c r="T21" s="165" t="s">
        <v>936</v>
      </c>
      <c r="U21" s="165" t="s">
        <v>936</v>
      </c>
      <c r="V21" s="165" t="s">
        <v>936</v>
      </c>
      <c r="W21" s="165" t="s">
        <v>936</v>
      </c>
      <c r="X21" s="165" t="s">
        <v>936</v>
      </c>
      <c r="Y21" s="165" t="s">
        <v>936</v>
      </c>
      <c r="Z21" s="165" t="s">
        <v>936</v>
      </c>
      <c r="AA21" s="165" t="s">
        <v>936</v>
      </c>
      <c r="AB21" s="165" t="s">
        <v>936</v>
      </c>
      <c r="AC21" s="165" t="s">
        <v>936</v>
      </c>
      <c r="AD21" s="165" t="s">
        <v>936</v>
      </c>
      <c r="AE21" s="165" t="s">
        <v>936</v>
      </c>
      <c r="AF21" s="165" t="s">
        <v>936</v>
      </c>
      <c r="AG21" s="165" t="s">
        <v>936</v>
      </c>
      <c r="AH21" s="165" t="s">
        <v>936</v>
      </c>
      <c r="AI21" s="165" t="s">
        <v>936</v>
      </c>
      <c r="AJ21" s="165" t="s">
        <v>936</v>
      </c>
      <c r="AK21" s="165" t="s">
        <v>936</v>
      </c>
      <c r="AL21" s="165" t="s">
        <v>936</v>
      </c>
      <c r="AM21" s="165" t="s">
        <v>936</v>
      </c>
      <c r="AN21" s="165" t="s">
        <v>936</v>
      </c>
      <c r="AO21" s="165" t="s">
        <v>936</v>
      </c>
      <c r="AP21" s="165" t="s">
        <v>936</v>
      </c>
      <c r="AQ21" s="165" t="s">
        <v>936</v>
      </c>
      <c r="AR21" s="165" t="s">
        <v>936</v>
      </c>
      <c r="AS21" s="165" t="s">
        <v>936</v>
      </c>
      <c r="AT21" s="165" t="s">
        <v>936</v>
      </c>
      <c r="AU21" s="165" t="s">
        <v>936</v>
      </c>
      <c r="AV21" s="165" t="s">
        <v>936</v>
      </c>
      <c r="AW21" s="165" t="s">
        <v>936</v>
      </c>
      <c r="AX21" s="165" t="s">
        <v>936</v>
      </c>
      <c r="AY21" s="165" t="s">
        <v>936</v>
      </c>
      <c r="AZ21" s="165" t="s">
        <v>936</v>
      </c>
      <c r="BA21" s="165" t="s">
        <v>936</v>
      </c>
      <c r="BB21" s="165" t="s">
        <v>936</v>
      </c>
      <c r="BC21" s="165" t="s">
        <v>936</v>
      </c>
    </row>
    <row r="22" spans="1:55" s="39" customFormat="1" ht="19.5">
      <c r="A22" s="162" t="s">
        <v>893</v>
      </c>
      <c r="B22" s="163" t="s">
        <v>894</v>
      </c>
      <c r="C22" s="164"/>
      <c r="D22" s="165" t="s">
        <v>936</v>
      </c>
      <c r="E22" s="165" t="s">
        <v>936</v>
      </c>
      <c r="F22" s="165" t="s">
        <v>936</v>
      </c>
      <c r="G22" s="165" t="s">
        <v>936</v>
      </c>
      <c r="H22" s="165" t="s">
        <v>936</v>
      </c>
      <c r="I22" s="165" t="s">
        <v>936</v>
      </c>
      <c r="J22" s="165" t="s">
        <v>936</v>
      </c>
      <c r="K22" s="165" t="s">
        <v>936</v>
      </c>
      <c r="L22" s="165" t="s">
        <v>936</v>
      </c>
      <c r="M22" s="165" t="s">
        <v>936</v>
      </c>
      <c r="N22" s="165" t="s">
        <v>936</v>
      </c>
      <c r="O22" s="165" t="s">
        <v>936</v>
      </c>
      <c r="P22" s="165" t="s">
        <v>936</v>
      </c>
      <c r="Q22" s="165" t="s">
        <v>936</v>
      </c>
      <c r="R22" s="165" t="s">
        <v>936</v>
      </c>
      <c r="S22" s="165" t="s">
        <v>936</v>
      </c>
      <c r="T22" s="165" t="s">
        <v>936</v>
      </c>
      <c r="U22" s="165" t="s">
        <v>936</v>
      </c>
      <c r="V22" s="165" t="s">
        <v>936</v>
      </c>
      <c r="W22" s="165" t="s">
        <v>936</v>
      </c>
      <c r="X22" s="165" t="s">
        <v>936</v>
      </c>
      <c r="Y22" s="165" t="s">
        <v>936</v>
      </c>
      <c r="Z22" s="165" t="s">
        <v>936</v>
      </c>
      <c r="AA22" s="165" t="s">
        <v>936</v>
      </c>
      <c r="AB22" s="165" t="s">
        <v>936</v>
      </c>
      <c r="AC22" s="165" t="s">
        <v>936</v>
      </c>
      <c r="AD22" s="165" t="s">
        <v>936</v>
      </c>
      <c r="AE22" s="165" t="s">
        <v>936</v>
      </c>
      <c r="AF22" s="165" t="s">
        <v>936</v>
      </c>
      <c r="AG22" s="165" t="s">
        <v>936</v>
      </c>
      <c r="AH22" s="165" t="s">
        <v>936</v>
      </c>
      <c r="AI22" s="165" t="s">
        <v>936</v>
      </c>
      <c r="AJ22" s="165" t="s">
        <v>936</v>
      </c>
      <c r="AK22" s="165" t="s">
        <v>936</v>
      </c>
      <c r="AL22" s="165" t="s">
        <v>936</v>
      </c>
      <c r="AM22" s="165" t="s">
        <v>936</v>
      </c>
      <c r="AN22" s="165" t="s">
        <v>936</v>
      </c>
      <c r="AO22" s="165" t="s">
        <v>936</v>
      </c>
      <c r="AP22" s="165" t="s">
        <v>936</v>
      </c>
      <c r="AQ22" s="165" t="s">
        <v>936</v>
      </c>
      <c r="AR22" s="165" t="s">
        <v>936</v>
      </c>
      <c r="AS22" s="165" t="s">
        <v>936</v>
      </c>
      <c r="AT22" s="165" t="s">
        <v>936</v>
      </c>
      <c r="AU22" s="165" t="s">
        <v>936</v>
      </c>
      <c r="AV22" s="165" t="s">
        <v>936</v>
      </c>
      <c r="AW22" s="165" t="s">
        <v>936</v>
      </c>
      <c r="AX22" s="165" t="s">
        <v>936</v>
      </c>
      <c r="AY22" s="165" t="s">
        <v>936</v>
      </c>
      <c r="AZ22" s="165" t="s">
        <v>936</v>
      </c>
      <c r="BA22" s="165" t="s">
        <v>936</v>
      </c>
      <c r="BB22" s="165" t="s">
        <v>936</v>
      </c>
      <c r="BC22" s="165" t="s">
        <v>936</v>
      </c>
    </row>
    <row r="23" spans="1:55" s="39" customFormat="1" ht="39">
      <c r="A23" s="162" t="s">
        <v>895</v>
      </c>
      <c r="B23" s="163" t="s">
        <v>896</v>
      </c>
      <c r="C23" s="164"/>
      <c r="D23" s="165" t="s">
        <v>936</v>
      </c>
      <c r="E23" s="165" t="s">
        <v>936</v>
      </c>
      <c r="F23" s="165" t="s">
        <v>936</v>
      </c>
      <c r="G23" s="165" t="s">
        <v>936</v>
      </c>
      <c r="H23" s="165" t="s">
        <v>936</v>
      </c>
      <c r="I23" s="165" t="s">
        <v>936</v>
      </c>
      <c r="J23" s="165" t="s">
        <v>936</v>
      </c>
      <c r="K23" s="165" t="s">
        <v>936</v>
      </c>
      <c r="L23" s="165" t="s">
        <v>936</v>
      </c>
      <c r="M23" s="165" t="s">
        <v>936</v>
      </c>
      <c r="N23" s="165" t="s">
        <v>936</v>
      </c>
      <c r="O23" s="165" t="s">
        <v>936</v>
      </c>
      <c r="P23" s="165" t="s">
        <v>936</v>
      </c>
      <c r="Q23" s="165" t="s">
        <v>936</v>
      </c>
      <c r="R23" s="165" t="s">
        <v>936</v>
      </c>
      <c r="S23" s="165" t="s">
        <v>936</v>
      </c>
      <c r="T23" s="165" t="s">
        <v>936</v>
      </c>
      <c r="U23" s="165" t="s">
        <v>936</v>
      </c>
      <c r="V23" s="165" t="s">
        <v>936</v>
      </c>
      <c r="W23" s="165" t="s">
        <v>936</v>
      </c>
      <c r="X23" s="165" t="s">
        <v>936</v>
      </c>
      <c r="Y23" s="165" t="s">
        <v>936</v>
      </c>
      <c r="Z23" s="165" t="s">
        <v>936</v>
      </c>
      <c r="AA23" s="165" t="s">
        <v>936</v>
      </c>
      <c r="AB23" s="165" t="s">
        <v>936</v>
      </c>
      <c r="AC23" s="165" t="s">
        <v>936</v>
      </c>
      <c r="AD23" s="165" t="s">
        <v>936</v>
      </c>
      <c r="AE23" s="165" t="s">
        <v>936</v>
      </c>
      <c r="AF23" s="165" t="s">
        <v>936</v>
      </c>
      <c r="AG23" s="165" t="s">
        <v>936</v>
      </c>
      <c r="AH23" s="165" t="s">
        <v>936</v>
      </c>
      <c r="AI23" s="165" t="s">
        <v>936</v>
      </c>
      <c r="AJ23" s="165" t="s">
        <v>936</v>
      </c>
      <c r="AK23" s="165" t="s">
        <v>936</v>
      </c>
      <c r="AL23" s="165" t="s">
        <v>936</v>
      </c>
      <c r="AM23" s="165" t="s">
        <v>936</v>
      </c>
      <c r="AN23" s="165" t="s">
        <v>936</v>
      </c>
      <c r="AO23" s="165" t="s">
        <v>936</v>
      </c>
      <c r="AP23" s="165" t="s">
        <v>936</v>
      </c>
      <c r="AQ23" s="165" t="s">
        <v>936</v>
      </c>
      <c r="AR23" s="165" t="s">
        <v>936</v>
      </c>
      <c r="AS23" s="165" t="s">
        <v>936</v>
      </c>
      <c r="AT23" s="165" t="s">
        <v>936</v>
      </c>
      <c r="AU23" s="165" t="s">
        <v>936</v>
      </c>
      <c r="AV23" s="165" t="s">
        <v>936</v>
      </c>
      <c r="AW23" s="165" t="s">
        <v>936</v>
      </c>
      <c r="AX23" s="165" t="s">
        <v>936</v>
      </c>
      <c r="AY23" s="165" t="s">
        <v>936</v>
      </c>
      <c r="AZ23" s="165" t="s">
        <v>936</v>
      </c>
      <c r="BA23" s="165" t="s">
        <v>936</v>
      </c>
      <c r="BB23" s="165" t="s">
        <v>936</v>
      </c>
      <c r="BC23" s="165" t="s">
        <v>936</v>
      </c>
    </row>
    <row r="24" spans="1:55" s="39" customFormat="1" ht="19.5">
      <c r="A24" s="162" t="s">
        <v>897</v>
      </c>
      <c r="B24" s="163" t="s">
        <v>898</v>
      </c>
      <c r="C24" s="164"/>
      <c r="D24" s="165" t="s">
        <v>936</v>
      </c>
      <c r="E24" s="165" t="s">
        <v>936</v>
      </c>
      <c r="F24" s="165" t="s">
        <v>936</v>
      </c>
      <c r="G24" s="165" t="s">
        <v>936</v>
      </c>
      <c r="H24" s="165" t="s">
        <v>936</v>
      </c>
      <c r="I24" s="165" t="s">
        <v>936</v>
      </c>
      <c r="J24" s="165" t="s">
        <v>936</v>
      </c>
      <c r="K24" s="165" t="s">
        <v>936</v>
      </c>
      <c r="L24" s="165" t="s">
        <v>936</v>
      </c>
      <c r="M24" s="165" t="s">
        <v>936</v>
      </c>
      <c r="N24" s="165" t="s">
        <v>936</v>
      </c>
      <c r="O24" s="165" t="s">
        <v>936</v>
      </c>
      <c r="P24" s="165" t="s">
        <v>936</v>
      </c>
      <c r="Q24" s="165" t="s">
        <v>936</v>
      </c>
      <c r="R24" s="165" t="s">
        <v>936</v>
      </c>
      <c r="S24" s="165" t="s">
        <v>936</v>
      </c>
      <c r="T24" s="165" t="s">
        <v>936</v>
      </c>
      <c r="U24" s="165" t="s">
        <v>936</v>
      </c>
      <c r="V24" s="165" t="s">
        <v>936</v>
      </c>
      <c r="W24" s="165" t="s">
        <v>936</v>
      </c>
      <c r="X24" s="165" t="s">
        <v>936</v>
      </c>
      <c r="Y24" s="165" t="s">
        <v>936</v>
      </c>
      <c r="Z24" s="165" t="s">
        <v>936</v>
      </c>
      <c r="AA24" s="165" t="s">
        <v>936</v>
      </c>
      <c r="AB24" s="165" t="s">
        <v>936</v>
      </c>
      <c r="AC24" s="165" t="s">
        <v>936</v>
      </c>
      <c r="AD24" s="165" t="s">
        <v>936</v>
      </c>
      <c r="AE24" s="165" t="s">
        <v>936</v>
      </c>
      <c r="AF24" s="165" t="s">
        <v>936</v>
      </c>
      <c r="AG24" s="165" t="s">
        <v>936</v>
      </c>
      <c r="AH24" s="165" t="s">
        <v>936</v>
      </c>
      <c r="AI24" s="165" t="s">
        <v>936</v>
      </c>
      <c r="AJ24" s="165" t="s">
        <v>936</v>
      </c>
      <c r="AK24" s="165" t="s">
        <v>936</v>
      </c>
      <c r="AL24" s="165" t="s">
        <v>936</v>
      </c>
      <c r="AM24" s="165" t="s">
        <v>936</v>
      </c>
      <c r="AN24" s="165" t="s">
        <v>936</v>
      </c>
      <c r="AO24" s="165" t="s">
        <v>936</v>
      </c>
      <c r="AP24" s="165" t="s">
        <v>936</v>
      </c>
      <c r="AQ24" s="165" t="s">
        <v>936</v>
      </c>
      <c r="AR24" s="165" t="s">
        <v>936</v>
      </c>
      <c r="AS24" s="165" t="s">
        <v>936</v>
      </c>
      <c r="AT24" s="165" t="s">
        <v>936</v>
      </c>
      <c r="AU24" s="165" t="s">
        <v>936</v>
      </c>
      <c r="AV24" s="165" t="s">
        <v>936</v>
      </c>
      <c r="AW24" s="165" t="s">
        <v>936</v>
      </c>
      <c r="AX24" s="165" t="s">
        <v>936</v>
      </c>
      <c r="AY24" s="165" t="s">
        <v>936</v>
      </c>
      <c r="AZ24" s="165" t="s">
        <v>936</v>
      </c>
      <c r="BA24" s="165" t="s">
        <v>936</v>
      </c>
      <c r="BB24" s="165" t="s">
        <v>936</v>
      </c>
      <c r="BC24" s="165" t="s">
        <v>936</v>
      </c>
    </row>
    <row r="25" spans="1:55" s="39" customFormat="1" ht="19.5">
      <c r="A25" s="162" t="s">
        <v>899</v>
      </c>
      <c r="B25" s="163" t="s">
        <v>900</v>
      </c>
      <c r="C25" s="164"/>
      <c r="D25" s="165" t="s">
        <v>936</v>
      </c>
      <c r="E25" s="165" t="s">
        <v>936</v>
      </c>
      <c r="F25" s="165" t="s">
        <v>936</v>
      </c>
      <c r="G25" s="165" t="s">
        <v>936</v>
      </c>
      <c r="H25" s="165" t="s">
        <v>936</v>
      </c>
      <c r="I25" s="165" t="s">
        <v>936</v>
      </c>
      <c r="J25" s="165" t="s">
        <v>936</v>
      </c>
      <c r="K25" s="165" t="s">
        <v>936</v>
      </c>
      <c r="L25" s="165" t="s">
        <v>936</v>
      </c>
      <c r="M25" s="165" t="s">
        <v>936</v>
      </c>
      <c r="N25" s="165" t="s">
        <v>936</v>
      </c>
      <c r="O25" s="165" t="s">
        <v>936</v>
      </c>
      <c r="P25" s="165" t="s">
        <v>936</v>
      </c>
      <c r="Q25" s="165" t="s">
        <v>936</v>
      </c>
      <c r="R25" s="165" t="s">
        <v>936</v>
      </c>
      <c r="S25" s="165" t="s">
        <v>936</v>
      </c>
      <c r="T25" s="165" t="s">
        <v>936</v>
      </c>
      <c r="U25" s="165" t="s">
        <v>936</v>
      </c>
      <c r="V25" s="165" t="s">
        <v>936</v>
      </c>
      <c r="W25" s="165" t="s">
        <v>936</v>
      </c>
      <c r="X25" s="165" t="s">
        <v>936</v>
      </c>
      <c r="Y25" s="165" t="s">
        <v>936</v>
      </c>
      <c r="Z25" s="165" t="s">
        <v>936</v>
      </c>
      <c r="AA25" s="165" t="s">
        <v>936</v>
      </c>
      <c r="AB25" s="165" t="s">
        <v>936</v>
      </c>
      <c r="AC25" s="165" t="s">
        <v>936</v>
      </c>
      <c r="AD25" s="165" t="s">
        <v>936</v>
      </c>
      <c r="AE25" s="165" t="s">
        <v>936</v>
      </c>
      <c r="AF25" s="165" t="s">
        <v>936</v>
      </c>
      <c r="AG25" s="165" t="s">
        <v>936</v>
      </c>
      <c r="AH25" s="165" t="s">
        <v>936</v>
      </c>
      <c r="AI25" s="165" t="s">
        <v>936</v>
      </c>
      <c r="AJ25" s="165" t="s">
        <v>936</v>
      </c>
      <c r="AK25" s="165" t="s">
        <v>936</v>
      </c>
      <c r="AL25" s="165" t="s">
        <v>936</v>
      </c>
      <c r="AM25" s="165" t="s">
        <v>936</v>
      </c>
      <c r="AN25" s="165" t="s">
        <v>936</v>
      </c>
      <c r="AO25" s="165" t="s">
        <v>936</v>
      </c>
      <c r="AP25" s="165" t="s">
        <v>936</v>
      </c>
      <c r="AQ25" s="165" t="s">
        <v>936</v>
      </c>
      <c r="AR25" s="165" t="s">
        <v>936</v>
      </c>
      <c r="AS25" s="165" t="s">
        <v>936</v>
      </c>
      <c r="AT25" s="165" t="s">
        <v>936</v>
      </c>
      <c r="AU25" s="165" t="s">
        <v>936</v>
      </c>
      <c r="AV25" s="165" t="s">
        <v>936</v>
      </c>
      <c r="AW25" s="165" t="s">
        <v>936</v>
      </c>
      <c r="AX25" s="165" t="s">
        <v>936</v>
      </c>
      <c r="AY25" s="165" t="s">
        <v>936</v>
      </c>
      <c r="AZ25" s="165" t="s">
        <v>936</v>
      </c>
      <c r="BA25" s="165" t="s">
        <v>936</v>
      </c>
      <c r="BB25" s="165" t="s">
        <v>936</v>
      </c>
      <c r="BC25" s="165" t="s">
        <v>936</v>
      </c>
    </row>
    <row r="26" spans="1:55" s="39" customFormat="1" ht="9.75">
      <c r="A26" s="162" t="s">
        <v>901</v>
      </c>
      <c r="B26" s="163" t="s">
        <v>902</v>
      </c>
      <c r="C26" s="164"/>
      <c r="D26" s="165" t="s">
        <v>936</v>
      </c>
      <c r="E26" s="165" t="s">
        <v>936</v>
      </c>
      <c r="F26" s="165" t="s">
        <v>936</v>
      </c>
      <c r="G26" s="165" t="s">
        <v>936</v>
      </c>
      <c r="H26" s="165" t="s">
        <v>936</v>
      </c>
      <c r="I26" s="165" t="s">
        <v>936</v>
      </c>
      <c r="J26" s="165" t="s">
        <v>936</v>
      </c>
      <c r="K26" s="165" t="s">
        <v>936</v>
      </c>
      <c r="L26" s="165" t="s">
        <v>936</v>
      </c>
      <c r="M26" s="165" t="s">
        <v>936</v>
      </c>
      <c r="N26" s="165" t="s">
        <v>936</v>
      </c>
      <c r="O26" s="165" t="s">
        <v>936</v>
      </c>
      <c r="P26" s="165" t="s">
        <v>936</v>
      </c>
      <c r="Q26" s="165" t="s">
        <v>936</v>
      </c>
      <c r="R26" s="165" t="s">
        <v>936</v>
      </c>
      <c r="S26" s="165" t="s">
        <v>936</v>
      </c>
      <c r="T26" s="165" t="s">
        <v>936</v>
      </c>
      <c r="U26" s="165" t="s">
        <v>936</v>
      </c>
      <c r="V26" s="165" t="s">
        <v>936</v>
      </c>
      <c r="W26" s="165" t="s">
        <v>936</v>
      </c>
      <c r="X26" s="165" t="s">
        <v>936</v>
      </c>
      <c r="Y26" s="165" t="s">
        <v>936</v>
      </c>
      <c r="Z26" s="165" t="s">
        <v>936</v>
      </c>
      <c r="AA26" s="165" t="s">
        <v>936</v>
      </c>
      <c r="AB26" s="165" t="s">
        <v>936</v>
      </c>
      <c r="AC26" s="165" t="s">
        <v>936</v>
      </c>
      <c r="AD26" s="165" t="s">
        <v>936</v>
      </c>
      <c r="AE26" s="165" t="s">
        <v>936</v>
      </c>
      <c r="AF26" s="165" t="s">
        <v>936</v>
      </c>
      <c r="AG26" s="165" t="s">
        <v>936</v>
      </c>
      <c r="AH26" s="165" t="s">
        <v>936</v>
      </c>
      <c r="AI26" s="165" t="s">
        <v>936</v>
      </c>
      <c r="AJ26" s="165" t="s">
        <v>936</v>
      </c>
      <c r="AK26" s="165" t="s">
        <v>936</v>
      </c>
      <c r="AL26" s="165" t="s">
        <v>936</v>
      </c>
      <c r="AM26" s="165" t="s">
        <v>936</v>
      </c>
      <c r="AN26" s="165" t="s">
        <v>936</v>
      </c>
      <c r="AO26" s="165" t="s">
        <v>936</v>
      </c>
      <c r="AP26" s="165" t="s">
        <v>936</v>
      </c>
      <c r="AQ26" s="165" t="s">
        <v>936</v>
      </c>
      <c r="AR26" s="165" t="s">
        <v>936</v>
      </c>
      <c r="AS26" s="165" t="s">
        <v>936</v>
      </c>
      <c r="AT26" s="165" t="s">
        <v>936</v>
      </c>
      <c r="AU26" s="165" t="s">
        <v>936</v>
      </c>
      <c r="AV26" s="165" t="s">
        <v>936</v>
      </c>
      <c r="AW26" s="165" t="s">
        <v>936</v>
      </c>
      <c r="AX26" s="165" t="s">
        <v>936</v>
      </c>
      <c r="AY26" s="165" t="s">
        <v>936</v>
      </c>
      <c r="AZ26" s="165" t="s">
        <v>936</v>
      </c>
      <c r="BA26" s="165" t="s">
        <v>936</v>
      </c>
      <c r="BB26" s="165" t="s">
        <v>936</v>
      </c>
      <c r="BC26" s="165" t="s">
        <v>936</v>
      </c>
    </row>
    <row r="27" spans="1:55" s="39" customFormat="1" ht="9.75">
      <c r="A27" s="162" t="s">
        <v>903</v>
      </c>
      <c r="B27" s="163" t="s">
        <v>904</v>
      </c>
      <c r="C27" s="164"/>
      <c r="D27" s="166">
        <f>D20</f>
        <v>18.877</v>
      </c>
      <c r="E27" s="166">
        <f aca="true" t="shared" si="1" ref="E27:BC27">E20</f>
        <v>2.536</v>
      </c>
      <c r="F27" s="166">
        <f t="shared" si="1"/>
        <v>0</v>
      </c>
      <c r="G27" s="166">
        <f t="shared" si="1"/>
        <v>0.9490000000000001</v>
      </c>
      <c r="H27" s="166">
        <f t="shared" si="1"/>
        <v>1.587</v>
      </c>
      <c r="I27" s="212">
        <f t="shared" si="1"/>
        <v>0</v>
      </c>
      <c r="J27" s="212">
        <f t="shared" si="1"/>
        <v>0.606</v>
      </c>
      <c r="K27" s="212">
        <f t="shared" si="1"/>
        <v>0</v>
      </c>
      <c r="L27" s="212">
        <f t="shared" si="1"/>
        <v>0.259</v>
      </c>
      <c r="M27" s="212">
        <f t="shared" si="1"/>
        <v>0.347</v>
      </c>
      <c r="N27" s="212">
        <f t="shared" si="1"/>
        <v>0</v>
      </c>
      <c r="O27" s="212">
        <f t="shared" si="1"/>
        <v>1.9300000000000002</v>
      </c>
      <c r="P27" s="212">
        <f t="shared" si="1"/>
        <v>0</v>
      </c>
      <c r="Q27" s="212">
        <f t="shared" si="1"/>
        <v>0.6900000000000001</v>
      </c>
      <c r="R27" s="212">
        <f t="shared" si="1"/>
        <v>1.24</v>
      </c>
      <c r="S27" s="212">
        <f t="shared" si="1"/>
        <v>0</v>
      </c>
      <c r="T27" s="212">
        <f t="shared" si="1"/>
        <v>0</v>
      </c>
      <c r="U27" s="212">
        <f t="shared" si="1"/>
        <v>0</v>
      </c>
      <c r="V27" s="212">
        <f t="shared" si="1"/>
        <v>0</v>
      </c>
      <c r="W27" s="212">
        <f t="shared" si="1"/>
        <v>0</v>
      </c>
      <c r="X27" s="212">
        <f t="shared" si="1"/>
        <v>0</v>
      </c>
      <c r="Y27" s="212">
        <f t="shared" si="1"/>
        <v>0</v>
      </c>
      <c r="Z27" s="212">
        <f t="shared" si="1"/>
        <v>0</v>
      </c>
      <c r="AA27" s="212">
        <f t="shared" si="1"/>
        <v>0</v>
      </c>
      <c r="AB27" s="212">
        <f t="shared" si="1"/>
        <v>0</v>
      </c>
      <c r="AC27" s="212">
        <f t="shared" si="1"/>
        <v>0</v>
      </c>
      <c r="AD27" s="212">
        <f t="shared" si="1"/>
        <v>15.997</v>
      </c>
      <c r="AE27" s="212">
        <f t="shared" si="1"/>
        <v>2.1129999999999995</v>
      </c>
      <c r="AF27" s="212">
        <f t="shared" si="1"/>
        <v>0</v>
      </c>
      <c r="AG27" s="212">
        <f t="shared" si="1"/>
        <v>0.7909999999999999</v>
      </c>
      <c r="AH27" s="212">
        <f t="shared" si="1"/>
        <v>1.3219999999999998</v>
      </c>
      <c r="AI27" s="212">
        <f t="shared" si="1"/>
        <v>0</v>
      </c>
      <c r="AJ27" s="212">
        <f t="shared" si="1"/>
        <v>0.505</v>
      </c>
      <c r="AK27" s="212">
        <f t="shared" si="1"/>
        <v>0</v>
      </c>
      <c r="AL27" s="212">
        <f t="shared" si="1"/>
        <v>0.216</v>
      </c>
      <c r="AM27" s="212">
        <f t="shared" si="1"/>
        <v>0.289</v>
      </c>
      <c r="AN27" s="212">
        <f t="shared" si="1"/>
        <v>0</v>
      </c>
      <c r="AO27" s="212">
        <f t="shared" si="1"/>
        <v>1.6079999999999999</v>
      </c>
      <c r="AP27" s="212">
        <f t="shared" si="1"/>
        <v>0</v>
      </c>
      <c r="AQ27" s="212">
        <f t="shared" si="1"/>
        <v>0.575</v>
      </c>
      <c r="AR27" s="212">
        <f t="shared" si="1"/>
        <v>1.033</v>
      </c>
      <c r="AS27" s="212">
        <f t="shared" si="1"/>
        <v>0</v>
      </c>
      <c r="AT27" s="212">
        <f t="shared" si="1"/>
        <v>0</v>
      </c>
      <c r="AU27" s="212">
        <f t="shared" si="1"/>
        <v>0</v>
      </c>
      <c r="AV27" s="212">
        <f t="shared" si="1"/>
        <v>0</v>
      </c>
      <c r="AW27" s="212">
        <f t="shared" si="1"/>
        <v>0</v>
      </c>
      <c r="AX27" s="212">
        <f t="shared" si="1"/>
        <v>0</v>
      </c>
      <c r="AY27" s="212">
        <f t="shared" si="1"/>
        <v>0</v>
      </c>
      <c r="AZ27" s="212">
        <f t="shared" si="1"/>
        <v>0</v>
      </c>
      <c r="BA27" s="212">
        <f t="shared" si="1"/>
        <v>0</v>
      </c>
      <c r="BB27" s="212">
        <f t="shared" si="1"/>
        <v>0</v>
      </c>
      <c r="BC27" s="212">
        <f t="shared" si="1"/>
        <v>0</v>
      </c>
    </row>
    <row r="28" spans="1:55" s="39" customFormat="1" ht="19.5">
      <c r="A28" s="162" t="s">
        <v>501</v>
      </c>
      <c r="B28" s="163" t="s">
        <v>905</v>
      </c>
      <c r="C28" s="164"/>
      <c r="D28" s="165" t="s">
        <v>936</v>
      </c>
      <c r="E28" s="165" t="s">
        <v>936</v>
      </c>
      <c r="F28" s="165" t="s">
        <v>936</v>
      </c>
      <c r="G28" s="165" t="s">
        <v>936</v>
      </c>
      <c r="H28" s="165" t="s">
        <v>936</v>
      </c>
      <c r="I28" s="165" t="s">
        <v>936</v>
      </c>
      <c r="J28" s="165" t="s">
        <v>936</v>
      </c>
      <c r="K28" s="165" t="s">
        <v>936</v>
      </c>
      <c r="L28" s="165" t="s">
        <v>936</v>
      </c>
      <c r="M28" s="165" t="s">
        <v>936</v>
      </c>
      <c r="N28" s="165" t="s">
        <v>936</v>
      </c>
      <c r="O28" s="165" t="s">
        <v>936</v>
      </c>
      <c r="P28" s="165" t="s">
        <v>936</v>
      </c>
      <c r="Q28" s="165" t="s">
        <v>936</v>
      </c>
      <c r="R28" s="165" t="s">
        <v>936</v>
      </c>
      <c r="S28" s="165" t="s">
        <v>936</v>
      </c>
      <c r="T28" s="165" t="s">
        <v>936</v>
      </c>
      <c r="U28" s="165" t="s">
        <v>936</v>
      </c>
      <c r="V28" s="165" t="s">
        <v>936</v>
      </c>
      <c r="W28" s="165" t="s">
        <v>936</v>
      </c>
      <c r="X28" s="165" t="s">
        <v>936</v>
      </c>
      <c r="Y28" s="165" t="s">
        <v>936</v>
      </c>
      <c r="Z28" s="165" t="s">
        <v>936</v>
      </c>
      <c r="AA28" s="165" t="s">
        <v>936</v>
      </c>
      <c r="AB28" s="165" t="s">
        <v>936</v>
      </c>
      <c r="AC28" s="165" t="s">
        <v>936</v>
      </c>
      <c r="AD28" s="165" t="s">
        <v>936</v>
      </c>
      <c r="AE28" s="165" t="s">
        <v>936</v>
      </c>
      <c r="AF28" s="165" t="s">
        <v>936</v>
      </c>
      <c r="AG28" s="165" t="s">
        <v>936</v>
      </c>
      <c r="AH28" s="165" t="s">
        <v>936</v>
      </c>
      <c r="AI28" s="165" t="s">
        <v>936</v>
      </c>
      <c r="AJ28" s="165" t="s">
        <v>936</v>
      </c>
      <c r="AK28" s="165" t="s">
        <v>936</v>
      </c>
      <c r="AL28" s="165" t="s">
        <v>936</v>
      </c>
      <c r="AM28" s="165" t="s">
        <v>936</v>
      </c>
      <c r="AN28" s="165" t="s">
        <v>936</v>
      </c>
      <c r="AO28" s="165" t="s">
        <v>936</v>
      </c>
      <c r="AP28" s="165" t="s">
        <v>936</v>
      </c>
      <c r="AQ28" s="165" t="s">
        <v>936</v>
      </c>
      <c r="AR28" s="165" t="s">
        <v>936</v>
      </c>
      <c r="AS28" s="165" t="s">
        <v>936</v>
      </c>
      <c r="AT28" s="165" t="s">
        <v>936</v>
      </c>
      <c r="AU28" s="165" t="s">
        <v>936</v>
      </c>
      <c r="AV28" s="165" t="s">
        <v>936</v>
      </c>
      <c r="AW28" s="165" t="s">
        <v>936</v>
      </c>
      <c r="AX28" s="165" t="s">
        <v>936</v>
      </c>
      <c r="AY28" s="165" t="s">
        <v>936</v>
      </c>
      <c r="AZ28" s="165" t="s">
        <v>936</v>
      </c>
      <c r="BA28" s="165" t="s">
        <v>936</v>
      </c>
      <c r="BB28" s="165" t="s">
        <v>936</v>
      </c>
      <c r="BC28" s="165" t="s">
        <v>936</v>
      </c>
    </row>
    <row r="29" spans="1:55" s="39" customFormat="1" ht="29.25">
      <c r="A29" s="162" t="s">
        <v>499</v>
      </c>
      <c r="B29" s="163" t="s">
        <v>906</v>
      </c>
      <c r="C29" s="164"/>
      <c r="D29" s="165" t="s">
        <v>936</v>
      </c>
      <c r="E29" s="165" t="s">
        <v>936</v>
      </c>
      <c r="F29" s="165" t="s">
        <v>936</v>
      </c>
      <c r="G29" s="165" t="s">
        <v>936</v>
      </c>
      <c r="H29" s="165" t="s">
        <v>936</v>
      </c>
      <c r="I29" s="165" t="s">
        <v>936</v>
      </c>
      <c r="J29" s="165" t="s">
        <v>936</v>
      </c>
      <c r="K29" s="165" t="s">
        <v>936</v>
      </c>
      <c r="L29" s="165" t="s">
        <v>936</v>
      </c>
      <c r="M29" s="165" t="s">
        <v>936</v>
      </c>
      <c r="N29" s="165" t="s">
        <v>936</v>
      </c>
      <c r="O29" s="165" t="s">
        <v>936</v>
      </c>
      <c r="P29" s="165" t="s">
        <v>936</v>
      </c>
      <c r="Q29" s="165" t="s">
        <v>936</v>
      </c>
      <c r="R29" s="165" t="s">
        <v>936</v>
      </c>
      <c r="S29" s="165" t="s">
        <v>936</v>
      </c>
      <c r="T29" s="165" t="s">
        <v>936</v>
      </c>
      <c r="U29" s="165" t="s">
        <v>936</v>
      </c>
      <c r="V29" s="165" t="s">
        <v>936</v>
      </c>
      <c r="W29" s="165" t="s">
        <v>936</v>
      </c>
      <c r="X29" s="165" t="s">
        <v>936</v>
      </c>
      <c r="Y29" s="165" t="s">
        <v>936</v>
      </c>
      <c r="Z29" s="165" t="s">
        <v>936</v>
      </c>
      <c r="AA29" s="165" t="s">
        <v>936</v>
      </c>
      <c r="AB29" s="165" t="s">
        <v>936</v>
      </c>
      <c r="AC29" s="165" t="s">
        <v>936</v>
      </c>
      <c r="AD29" s="165" t="s">
        <v>936</v>
      </c>
      <c r="AE29" s="165" t="s">
        <v>936</v>
      </c>
      <c r="AF29" s="165" t="s">
        <v>936</v>
      </c>
      <c r="AG29" s="165" t="s">
        <v>936</v>
      </c>
      <c r="AH29" s="165" t="s">
        <v>936</v>
      </c>
      <c r="AI29" s="165" t="s">
        <v>936</v>
      </c>
      <c r="AJ29" s="165" t="s">
        <v>936</v>
      </c>
      <c r="AK29" s="165" t="s">
        <v>936</v>
      </c>
      <c r="AL29" s="165" t="s">
        <v>936</v>
      </c>
      <c r="AM29" s="165" t="s">
        <v>936</v>
      </c>
      <c r="AN29" s="165" t="s">
        <v>936</v>
      </c>
      <c r="AO29" s="165" t="s">
        <v>936</v>
      </c>
      <c r="AP29" s="165" t="s">
        <v>936</v>
      </c>
      <c r="AQ29" s="165" t="s">
        <v>936</v>
      </c>
      <c r="AR29" s="165" t="s">
        <v>936</v>
      </c>
      <c r="AS29" s="165" t="s">
        <v>936</v>
      </c>
      <c r="AT29" s="165" t="s">
        <v>936</v>
      </c>
      <c r="AU29" s="165" t="s">
        <v>936</v>
      </c>
      <c r="AV29" s="165" t="s">
        <v>936</v>
      </c>
      <c r="AW29" s="165" t="s">
        <v>936</v>
      </c>
      <c r="AX29" s="165" t="s">
        <v>936</v>
      </c>
      <c r="AY29" s="165" t="s">
        <v>936</v>
      </c>
      <c r="AZ29" s="165" t="s">
        <v>936</v>
      </c>
      <c r="BA29" s="165" t="s">
        <v>936</v>
      </c>
      <c r="BB29" s="165" t="s">
        <v>936</v>
      </c>
      <c r="BC29" s="165" t="s">
        <v>936</v>
      </c>
    </row>
    <row r="30" spans="1:55" s="39" customFormat="1" ht="39">
      <c r="A30" s="162" t="s">
        <v>497</v>
      </c>
      <c r="B30" s="163" t="s">
        <v>907</v>
      </c>
      <c r="C30" s="164"/>
      <c r="D30" s="165" t="s">
        <v>936</v>
      </c>
      <c r="E30" s="165" t="s">
        <v>936</v>
      </c>
      <c r="F30" s="165" t="s">
        <v>936</v>
      </c>
      <c r="G30" s="165" t="s">
        <v>936</v>
      </c>
      <c r="H30" s="165" t="s">
        <v>936</v>
      </c>
      <c r="I30" s="165" t="s">
        <v>936</v>
      </c>
      <c r="J30" s="165" t="s">
        <v>936</v>
      </c>
      <c r="K30" s="165" t="s">
        <v>936</v>
      </c>
      <c r="L30" s="165" t="s">
        <v>936</v>
      </c>
      <c r="M30" s="165" t="s">
        <v>936</v>
      </c>
      <c r="N30" s="165" t="s">
        <v>936</v>
      </c>
      <c r="O30" s="165" t="s">
        <v>936</v>
      </c>
      <c r="P30" s="165" t="s">
        <v>936</v>
      </c>
      <c r="Q30" s="165" t="s">
        <v>936</v>
      </c>
      <c r="R30" s="165" t="s">
        <v>936</v>
      </c>
      <c r="S30" s="165" t="s">
        <v>936</v>
      </c>
      <c r="T30" s="165" t="s">
        <v>936</v>
      </c>
      <c r="U30" s="165" t="s">
        <v>936</v>
      </c>
      <c r="V30" s="165" t="s">
        <v>936</v>
      </c>
      <c r="W30" s="165" t="s">
        <v>936</v>
      </c>
      <c r="X30" s="165" t="s">
        <v>936</v>
      </c>
      <c r="Y30" s="165" t="s">
        <v>936</v>
      </c>
      <c r="Z30" s="165" t="s">
        <v>936</v>
      </c>
      <c r="AA30" s="165" t="s">
        <v>936</v>
      </c>
      <c r="AB30" s="165" t="s">
        <v>936</v>
      </c>
      <c r="AC30" s="165" t="s">
        <v>936</v>
      </c>
      <c r="AD30" s="165" t="s">
        <v>936</v>
      </c>
      <c r="AE30" s="165" t="s">
        <v>936</v>
      </c>
      <c r="AF30" s="165" t="s">
        <v>936</v>
      </c>
      <c r="AG30" s="165" t="s">
        <v>936</v>
      </c>
      <c r="AH30" s="165" t="s">
        <v>936</v>
      </c>
      <c r="AI30" s="165" t="s">
        <v>936</v>
      </c>
      <c r="AJ30" s="165" t="s">
        <v>936</v>
      </c>
      <c r="AK30" s="165" t="s">
        <v>936</v>
      </c>
      <c r="AL30" s="165" t="s">
        <v>936</v>
      </c>
      <c r="AM30" s="165" t="s">
        <v>936</v>
      </c>
      <c r="AN30" s="165" t="s">
        <v>936</v>
      </c>
      <c r="AO30" s="165" t="s">
        <v>936</v>
      </c>
      <c r="AP30" s="165" t="s">
        <v>936</v>
      </c>
      <c r="AQ30" s="165" t="s">
        <v>936</v>
      </c>
      <c r="AR30" s="165" t="s">
        <v>936</v>
      </c>
      <c r="AS30" s="165" t="s">
        <v>936</v>
      </c>
      <c r="AT30" s="165" t="s">
        <v>936</v>
      </c>
      <c r="AU30" s="165" t="s">
        <v>936</v>
      </c>
      <c r="AV30" s="165" t="s">
        <v>936</v>
      </c>
      <c r="AW30" s="165" t="s">
        <v>936</v>
      </c>
      <c r="AX30" s="165" t="s">
        <v>936</v>
      </c>
      <c r="AY30" s="165" t="s">
        <v>936</v>
      </c>
      <c r="AZ30" s="165" t="s">
        <v>936</v>
      </c>
      <c r="BA30" s="165" t="s">
        <v>936</v>
      </c>
      <c r="BB30" s="165" t="s">
        <v>936</v>
      </c>
      <c r="BC30" s="165" t="s">
        <v>936</v>
      </c>
    </row>
    <row r="31" spans="1:55" s="39" customFormat="1" ht="39">
      <c r="A31" s="162" t="s">
        <v>492</v>
      </c>
      <c r="B31" s="163" t="s">
        <v>908</v>
      </c>
      <c r="C31" s="164"/>
      <c r="D31" s="165" t="s">
        <v>936</v>
      </c>
      <c r="E31" s="165" t="s">
        <v>936</v>
      </c>
      <c r="F31" s="165" t="s">
        <v>936</v>
      </c>
      <c r="G31" s="165" t="s">
        <v>936</v>
      </c>
      <c r="H31" s="165" t="s">
        <v>936</v>
      </c>
      <c r="I31" s="165" t="s">
        <v>936</v>
      </c>
      <c r="J31" s="165" t="s">
        <v>936</v>
      </c>
      <c r="K31" s="165" t="s">
        <v>936</v>
      </c>
      <c r="L31" s="165" t="s">
        <v>936</v>
      </c>
      <c r="M31" s="165" t="s">
        <v>936</v>
      </c>
      <c r="N31" s="165" t="s">
        <v>936</v>
      </c>
      <c r="O31" s="165" t="s">
        <v>936</v>
      </c>
      <c r="P31" s="165" t="s">
        <v>936</v>
      </c>
      <c r="Q31" s="165" t="s">
        <v>936</v>
      </c>
      <c r="R31" s="165" t="s">
        <v>936</v>
      </c>
      <c r="S31" s="165" t="s">
        <v>936</v>
      </c>
      <c r="T31" s="165" t="s">
        <v>936</v>
      </c>
      <c r="U31" s="165" t="s">
        <v>936</v>
      </c>
      <c r="V31" s="165" t="s">
        <v>936</v>
      </c>
      <c r="W31" s="165" t="s">
        <v>936</v>
      </c>
      <c r="X31" s="165" t="s">
        <v>936</v>
      </c>
      <c r="Y31" s="165" t="s">
        <v>936</v>
      </c>
      <c r="Z31" s="165" t="s">
        <v>936</v>
      </c>
      <c r="AA31" s="165" t="s">
        <v>936</v>
      </c>
      <c r="AB31" s="165" t="s">
        <v>936</v>
      </c>
      <c r="AC31" s="165" t="s">
        <v>936</v>
      </c>
      <c r="AD31" s="165" t="s">
        <v>936</v>
      </c>
      <c r="AE31" s="165" t="s">
        <v>936</v>
      </c>
      <c r="AF31" s="165" t="s">
        <v>936</v>
      </c>
      <c r="AG31" s="165" t="s">
        <v>936</v>
      </c>
      <c r="AH31" s="165" t="s">
        <v>936</v>
      </c>
      <c r="AI31" s="165" t="s">
        <v>936</v>
      </c>
      <c r="AJ31" s="165" t="s">
        <v>936</v>
      </c>
      <c r="AK31" s="165" t="s">
        <v>936</v>
      </c>
      <c r="AL31" s="165" t="s">
        <v>936</v>
      </c>
      <c r="AM31" s="165" t="s">
        <v>936</v>
      </c>
      <c r="AN31" s="165" t="s">
        <v>936</v>
      </c>
      <c r="AO31" s="165" t="s">
        <v>936</v>
      </c>
      <c r="AP31" s="165" t="s">
        <v>936</v>
      </c>
      <c r="AQ31" s="165" t="s">
        <v>936</v>
      </c>
      <c r="AR31" s="165" t="s">
        <v>936</v>
      </c>
      <c r="AS31" s="165" t="s">
        <v>936</v>
      </c>
      <c r="AT31" s="165" t="s">
        <v>936</v>
      </c>
      <c r="AU31" s="165" t="s">
        <v>936</v>
      </c>
      <c r="AV31" s="165" t="s">
        <v>936</v>
      </c>
      <c r="AW31" s="165" t="s">
        <v>936</v>
      </c>
      <c r="AX31" s="165" t="s">
        <v>936</v>
      </c>
      <c r="AY31" s="165" t="s">
        <v>936</v>
      </c>
      <c r="AZ31" s="165" t="s">
        <v>936</v>
      </c>
      <c r="BA31" s="165" t="s">
        <v>936</v>
      </c>
      <c r="BB31" s="165" t="s">
        <v>936</v>
      </c>
      <c r="BC31" s="165" t="s">
        <v>936</v>
      </c>
    </row>
    <row r="32" spans="1:55" s="39" customFormat="1" ht="29.25">
      <c r="A32" s="162" t="s">
        <v>490</v>
      </c>
      <c r="B32" s="163" t="s">
        <v>909</v>
      </c>
      <c r="C32" s="164"/>
      <c r="D32" s="165" t="s">
        <v>936</v>
      </c>
      <c r="E32" s="165" t="s">
        <v>936</v>
      </c>
      <c r="F32" s="165" t="s">
        <v>936</v>
      </c>
      <c r="G32" s="165" t="s">
        <v>936</v>
      </c>
      <c r="H32" s="165" t="s">
        <v>936</v>
      </c>
      <c r="I32" s="165" t="s">
        <v>936</v>
      </c>
      <c r="J32" s="165" t="s">
        <v>936</v>
      </c>
      <c r="K32" s="165" t="s">
        <v>936</v>
      </c>
      <c r="L32" s="165" t="s">
        <v>936</v>
      </c>
      <c r="M32" s="165" t="s">
        <v>936</v>
      </c>
      <c r="N32" s="165" t="s">
        <v>936</v>
      </c>
      <c r="O32" s="165" t="s">
        <v>936</v>
      </c>
      <c r="P32" s="165" t="s">
        <v>936</v>
      </c>
      <c r="Q32" s="165" t="s">
        <v>936</v>
      </c>
      <c r="R32" s="165" t="s">
        <v>936</v>
      </c>
      <c r="S32" s="165" t="s">
        <v>936</v>
      </c>
      <c r="T32" s="165" t="s">
        <v>936</v>
      </c>
      <c r="U32" s="165" t="s">
        <v>936</v>
      </c>
      <c r="V32" s="165" t="s">
        <v>936</v>
      </c>
      <c r="W32" s="165" t="s">
        <v>936</v>
      </c>
      <c r="X32" s="165" t="s">
        <v>936</v>
      </c>
      <c r="Y32" s="165" t="s">
        <v>936</v>
      </c>
      <c r="Z32" s="165" t="s">
        <v>936</v>
      </c>
      <c r="AA32" s="165" t="s">
        <v>936</v>
      </c>
      <c r="AB32" s="165" t="s">
        <v>936</v>
      </c>
      <c r="AC32" s="165" t="s">
        <v>936</v>
      </c>
      <c r="AD32" s="165" t="s">
        <v>936</v>
      </c>
      <c r="AE32" s="165" t="s">
        <v>936</v>
      </c>
      <c r="AF32" s="165" t="s">
        <v>936</v>
      </c>
      <c r="AG32" s="165" t="s">
        <v>936</v>
      </c>
      <c r="AH32" s="165" t="s">
        <v>936</v>
      </c>
      <c r="AI32" s="165" t="s">
        <v>936</v>
      </c>
      <c r="AJ32" s="165" t="s">
        <v>936</v>
      </c>
      <c r="AK32" s="165" t="s">
        <v>936</v>
      </c>
      <c r="AL32" s="165" t="s">
        <v>936</v>
      </c>
      <c r="AM32" s="165" t="s">
        <v>936</v>
      </c>
      <c r="AN32" s="165" t="s">
        <v>936</v>
      </c>
      <c r="AO32" s="165" t="s">
        <v>936</v>
      </c>
      <c r="AP32" s="165" t="s">
        <v>936</v>
      </c>
      <c r="AQ32" s="165" t="s">
        <v>936</v>
      </c>
      <c r="AR32" s="165" t="s">
        <v>936</v>
      </c>
      <c r="AS32" s="165" t="s">
        <v>936</v>
      </c>
      <c r="AT32" s="165" t="s">
        <v>936</v>
      </c>
      <c r="AU32" s="165" t="s">
        <v>936</v>
      </c>
      <c r="AV32" s="165" t="s">
        <v>936</v>
      </c>
      <c r="AW32" s="165" t="s">
        <v>936</v>
      </c>
      <c r="AX32" s="165" t="s">
        <v>936</v>
      </c>
      <c r="AY32" s="165" t="s">
        <v>936</v>
      </c>
      <c r="AZ32" s="165" t="s">
        <v>936</v>
      </c>
      <c r="BA32" s="165" t="s">
        <v>936</v>
      </c>
      <c r="BB32" s="165" t="s">
        <v>936</v>
      </c>
      <c r="BC32" s="165" t="s">
        <v>936</v>
      </c>
    </row>
    <row r="33" spans="1:55" s="39" customFormat="1" ht="19.5">
      <c r="A33" s="162" t="s">
        <v>470</v>
      </c>
      <c r="B33" s="163" t="s">
        <v>910</v>
      </c>
      <c r="C33" s="164"/>
      <c r="D33" s="165" t="s">
        <v>936</v>
      </c>
      <c r="E33" s="165" t="s">
        <v>936</v>
      </c>
      <c r="F33" s="165" t="s">
        <v>936</v>
      </c>
      <c r="G33" s="165" t="s">
        <v>936</v>
      </c>
      <c r="H33" s="165" t="s">
        <v>936</v>
      </c>
      <c r="I33" s="165" t="s">
        <v>936</v>
      </c>
      <c r="J33" s="165" t="s">
        <v>936</v>
      </c>
      <c r="K33" s="165" t="s">
        <v>936</v>
      </c>
      <c r="L33" s="165" t="s">
        <v>936</v>
      </c>
      <c r="M33" s="165" t="s">
        <v>936</v>
      </c>
      <c r="N33" s="165" t="s">
        <v>936</v>
      </c>
      <c r="O33" s="165" t="s">
        <v>936</v>
      </c>
      <c r="P33" s="165" t="s">
        <v>936</v>
      </c>
      <c r="Q33" s="165" t="s">
        <v>936</v>
      </c>
      <c r="R33" s="165" t="s">
        <v>936</v>
      </c>
      <c r="S33" s="165" t="s">
        <v>936</v>
      </c>
      <c r="T33" s="165" t="s">
        <v>936</v>
      </c>
      <c r="U33" s="165" t="s">
        <v>936</v>
      </c>
      <c r="V33" s="165" t="s">
        <v>936</v>
      </c>
      <c r="W33" s="165" t="s">
        <v>936</v>
      </c>
      <c r="X33" s="165" t="s">
        <v>936</v>
      </c>
      <c r="Y33" s="165" t="s">
        <v>936</v>
      </c>
      <c r="Z33" s="165" t="s">
        <v>936</v>
      </c>
      <c r="AA33" s="165" t="s">
        <v>936</v>
      </c>
      <c r="AB33" s="165" t="s">
        <v>936</v>
      </c>
      <c r="AC33" s="165" t="s">
        <v>936</v>
      </c>
      <c r="AD33" s="165" t="s">
        <v>936</v>
      </c>
      <c r="AE33" s="165" t="s">
        <v>936</v>
      </c>
      <c r="AF33" s="165" t="s">
        <v>936</v>
      </c>
      <c r="AG33" s="165" t="s">
        <v>936</v>
      </c>
      <c r="AH33" s="165" t="s">
        <v>936</v>
      </c>
      <c r="AI33" s="165" t="s">
        <v>936</v>
      </c>
      <c r="AJ33" s="165" t="s">
        <v>936</v>
      </c>
      <c r="AK33" s="165" t="s">
        <v>936</v>
      </c>
      <c r="AL33" s="165" t="s">
        <v>936</v>
      </c>
      <c r="AM33" s="165" t="s">
        <v>936</v>
      </c>
      <c r="AN33" s="165" t="s">
        <v>936</v>
      </c>
      <c r="AO33" s="165" t="s">
        <v>936</v>
      </c>
      <c r="AP33" s="165" t="s">
        <v>936</v>
      </c>
      <c r="AQ33" s="165" t="s">
        <v>936</v>
      </c>
      <c r="AR33" s="165" t="s">
        <v>936</v>
      </c>
      <c r="AS33" s="165" t="s">
        <v>936</v>
      </c>
      <c r="AT33" s="165" t="s">
        <v>936</v>
      </c>
      <c r="AU33" s="165" t="s">
        <v>936</v>
      </c>
      <c r="AV33" s="165" t="s">
        <v>936</v>
      </c>
      <c r="AW33" s="165" t="s">
        <v>936</v>
      </c>
      <c r="AX33" s="165" t="s">
        <v>936</v>
      </c>
      <c r="AY33" s="165" t="s">
        <v>936</v>
      </c>
      <c r="AZ33" s="165" t="s">
        <v>936</v>
      </c>
      <c r="BA33" s="165" t="s">
        <v>936</v>
      </c>
      <c r="BB33" s="165" t="s">
        <v>936</v>
      </c>
      <c r="BC33" s="165" t="s">
        <v>936</v>
      </c>
    </row>
    <row r="34" spans="1:55" s="39" customFormat="1" ht="39">
      <c r="A34" s="162" t="s">
        <v>468</v>
      </c>
      <c r="B34" s="163" t="s">
        <v>911</v>
      </c>
      <c r="C34" s="164"/>
      <c r="D34" s="165" t="s">
        <v>936</v>
      </c>
      <c r="E34" s="165" t="s">
        <v>936</v>
      </c>
      <c r="F34" s="165" t="s">
        <v>936</v>
      </c>
      <c r="G34" s="165" t="s">
        <v>936</v>
      </c>
      <c r="H34" s="165" t="s">
        <v>936</v>
      </c>
      <c r="I34" s="165" t="s">
        <v>936</v>
      </c>
      <c r="J34" s="165" t="s">
        <v>936</v>
      </c>
      <c r="K34" s="165" t="s">
        <v>936</v>
      </c>
      <c r="L34" s="165" t="s">
        <v>936</v>
      </c>
      <c r="M34" s="165" t="s">
        <v>936</v>
      </c>
      <c r="N34" s="165" t="s">
        <v>936</v>
      </c>
      <c r="O34" s="165" t="s">
        <v>936</v>
      </c>
      <c r="P34" s="165" t="s">
        <v>936</v>
      </c>
      <c r="Q34" s="165" t="s">
        <v>936</v>
      </c>
      <c r="R34" s="165" t="s">
        <v>936</v>
      </c>
      <c r="S34" s="165" t="s">
        <v>936</v>
      </c>
      <c r="T34" s="165" t="s">
        <v>936</v>
      </c>
      <c r="U34" s="165" t="s">
        <v>936</v>
      </c>
      <c r="V34" s="165" t="s">
        <v>936</v>
      </c>
      <c r="W34" s="165" t="s">
        <v>936</v>
      </c>
      <c r="X34" s="165" t="s">
        <v>936</v>
      </c>
      <c r="Y34" s="165" t="s">
        <v>936</v>
      </c>
      <c r="Z34" s="165" t="s">
        <v>936</v>
      </c>
      <c r="AA34" s="165" t="s">
        <v>936</v>
      </c>
      <c r="AB34" s="165" t="s">
        <v>936</v>
      </c>
      <c r="AC34" s="165" t="s">
        <v>936</v>
      </c>
      <c r="AD34" s="165" t="s">
        <v>936</v>
      </c>
      <c r="AE34" s="165" t="s">
        <v>936</v>
      </c>
      <c r="AF34" s="165" t="s">
        <v>936</v>
      </c>
      <c r="AG34" s="165" t="s">
        <v>936</v>
      </c>
      <c r="AH34" s="165" t="s">
        <v>936</v>
      </c>
      <c r="AI34" s="165" t="s">
        <v>936</v>
      </c>
      <c r="AJ34" s="165" t="s">
        <v>936</v>
      </c>
      <c r="AK34" s="165" t="s">
        <v>936</v>
      </c>
      <c r="AL34" s="165" t="s">
        <v>936</v>
      </c>
      <c r="AM34" s="165" t="s">
        <v>936</v>
      </c>
      <c r="AN34" s="165" t="s">
        <v>936</v>
      </c>
      <c r="AO34" s="165" t="s">
        <v>936</v>
      </c>
      <c r="AP34" s="165" t="s">
        <v>936</v>
      </c>
      <c r="AQ34" s="165" t="s">
        <v>936</v>
      </c>
      <c r="AR34" s="165" t="s">
        <v>936</v>
      </c>
      <c r="AS34" s="165" t="s">
        <v>936</v>
      </c>
      <c r="AT34" s="165" t="s">
        <v>936</v>
      </c>
      <c r="AU34" s="165" t="s">
        <v>936</v>
      </c>
      <c r="AV34" s="165" t="s">
        <v>936</v>
      </c>
      <c r="AW34" s="165" t="s">
        <v>936</v>
      </c>
      <c r="AX34" s="165" t="s">
        <v>936</v>
      </c>
      <c r="AY34" s="165" t="s">
        <v>936</v>
      </c>
      <c r="AZ34" s="165" t="s">
        <v>936</v>
      </c>
      <c r="BA34" s="165" t="s">
        <v>936</v>
      </c>
      <c r="BB34" s="165" t="s">
        <v>936</v>
      </c>
      <c r="BC34" s="165" t="s">
        <v>936</v>
      </c>
    </row>
    <row r="35" spans="1:55" s="39" customFormat="1" ht="29.25">
      <c r="A35" s="162" t="s">
        <v>467</v>
      </c>
      <c r="B35" s="163" t="s">
        <v>912</v>
      </c>
      <c r="C35" s="164"/>
      <c r="D35" s="165" t="s">
        <v>936</v>
      </c>
      <c r="E35" s="165" t="s">
        <v>936</v>
      </c>
      <c r="F35" s="165" t="s">
        <v>936</v>
      </c>
      <c r="G35" s="165" t="s">
        <v>936</v>
      </c>
      <c r="H35" s="165" t="s">
        <v>936</v>
      </c>
      <c r="I35" s="165" t="s">
        <v>936</v>
      </c>
      <c r="J35" s="165" t="s">
        <v>936</v>
      </c>
      <c r="K35" s="165" t="s">
        <v>936</v>
      </c>
      <c r="L35" s="165" t="s">
        <v>936</v>
      </c>
      <c r="M35" s="165" t="s">
        <v>936</v>
      </c>
      <c r="N35" s="165" t="s">
        <v>936</v>
      </c>
      <c r="O35" s="165" t="s">
        <v>936</v>
      </c>
      <c r="P35" s="165" t="s">
        <v>936</v>
      </c>
      <c r="Q35" s="165" t="s">
        <v>936</v>
      </c>
      <c r="R35" s="165" t="s">
        <v>936</v>
      </c>
      <c r="S35" s="165" t="s">
        <v>936</v>
      </c>
      <c r="T35" s="165" t="s">
        <v>936</v>
      </c>
      <c r="U35" s="165" t="s">
        <v>936</v>
      </c>
      <c r="V35" s="165" t="s">
        <v>936</v>
      </c>
      <c r="W35" s="165" t="s">
        <v>936</v>
      </c>
      <c r="X35" s="165" t="s">
        <v>936</v>
      </c>
      <c r="Y35" s="165" t="s">
        <v>936</v>
      </c>
      <c r="Z35" s="165" t="s">
        <v>936</v>
      </c>
      <c r="AA35" s="165" t="s">
        <v>936</v>
      </c>
      <c r="AB35" s="165" t="s">
        <v>936</v>
      </c>
      <c r="AC35" s="165" t="s">
        <v>936</v>
      </c>
      <c r="AD35" s="165" t="s">
        <v>936</v>
      </c>
      <c r="AE35" s="165" t="s">
        <v>936</v>
      </c>
      <c r="AF35" s="165" t="s">
        <v>936</v>
      </c>
      <c r="AG35" s="165" t="s">
        <v>936</v>
      </c>
      <c r="AH35" s="165" t="s">
        <v>936</v>
      </c>
      <c r="AI35" s="165" t="s">
        <v>936</v>
      </c>
      <c r="AJ35" s="165" t="s">
        <v>936</v>
      </c>
      <c r="AK35" s="165" t="s">
        <v>936</v>
      </c>
      <c r="AL35" s="165" t="s">
        <v>936</v>
      </c>
      <c r="AM35" s="165" t="s">
        <v>936</v>
      </c>
      <c r="AN35" s="165" t="s">
        <v>936</v>
      </c>
      <c r="AO35" s="165" t="s">
        <v>936</v>
      </c>
      <c r="AP35" s="165" t="s">
        <v>936</v>
      </c>
      <c r="AQ35" s="165" t="s">
        <v>936</v>
      </c>
      <c r="AR35" s="165" t="s">
        <v>936</v>
      </c>
      <c r="AS35" s="165" t="s">
        <v>936</v>
      </c>
      <c r="AT35" s="165" t="s">
        <v>936</v>
      </c>
      <c r="AU35" s="165" t="s">
        <v>936</v>
      </c>
      <c r="AV35" s="165" t="s">
        <v>936</v>
      </c>
      <c r="AW35" s="165" t="s">
        <v>936</v>
      </c>
      <c r="AX35" s="165" t="s">
        <v>936</v>
      </c>
      <c r="AY35" s="165" t="s">
        <v>936</v>
      </c>
      <c r="AZ35" s="165" t="s">
        <v>936</v>
      </c>
      <c r="BA35" s="165" t="s">
        <v>936</v>
      </c>
      <c r="BB35" s="165" t="s">
        <v>936</v>
      </c>
      <c r="BC35" s="165" t="s">
        <v>936</v>
      </c>
    </row>
    <row r="36" spans="1:55" s="39" customFormat="1" ht="29.25">
      <c r="A36" s="162" t="s">
        <v>465</v>
      </c>
      <c r="B36" s="163" t="s">
        <v>913</v>
      </c>
      <c r="C36" s="164"/>
      <c r="D36" s="165" t="s">
        <v>936</v>
      </c>
      <c r="E36" s="165" t="s">
        <v>936</v>
      </c>
      <c r="F36" s="165" t="s">
        <v>936</v>
      </c>
      <c r="G36" s="165" t="s">
        <v>936</v>
      </c>
      <c r="H36" s="165" t="s">
        <v>936</v>
      </c>
      <c r="I36" s="165" t="s">
        <v>936</v>
      </c>
      <c r="J36" s="165" t="s">
        <v>936</v>
      </c>
      <c r="K36" s="165" t="s">
        <v>936</v>
      </c>
      <c r="L36" s="165" t="s">
        <v>936</v>
      </c>
      <c r="M36" s="165" t="s">
        <v>936</v>
      </c>
      <c r="N36" s="165" t="s">
        <v>936</v>
      </c>
      <c r="O36" s="165" t="s">
        <v>936</v>
      </c>
      <c r="P36" s="165" t="s">
        <v>936</v>
      </c>
      <c r="Q36" s="165" t="s">
        <v>936</v>
      </c>
      <c r="R36" s="165" t="s">
        <v>936</v>
      </c>
      <c r="S36" s="165" t="s">
        <v>936</v>
      </c>
      <c r="T36" s="165" t="s">
        <v>936</v>
      </c>
      <c r="U36" s="165" t="s">
        <v>936</v>
      </c>
      <c r="V36" s="165" t="s">
        <v>936</v>
      </c>
      <c r="W36" s="165" t="s">
        <v>936</v>
      </c>
      <c r="X36" s="165" t="s">
        <v>936</v>
      </c>
      <c r="Y36" s="165" t="s">
        <v>936</v>
      </c>
      <c r="Z36" s="165" t="s">
        <v>936</v>
      </c>
      <c r="AA36" s="165" t="s">
        <v>936</v>
      </c>
      <c r="AB36" s="165" t="s">
        <v>936</v>
      </c>
      <c r="AC36" s="165" t="s">
        <v>936</v>
      </c>
      <c r="AD36" s="165" t="s">
        <v>936</v>
      </c>
      <c r="AE36" s="165" t="s">
        <v>936</v>
      </c>
      <c r="AF36" s="165" t="s">
        <v>936</v>
      </c>
      <c r="AG36" s="165" t="s">
        <v>936</v>
      </c>
      <c r="AH36" s="165" t="s">
        <v>936</v>
      </c>
      <c r="AI36" s="165" t="s">
        <v>936</v>
      </c>
      <c r="AJ36" s="165" t="s">
        <v>936</v>
      </c>
      <c r="AK36" s="165" t="s">
        <v>936</v>
      </c>
      <c r="AL36" s="165" t="s">
        <v>936</v>
      </c>
      <c r="AM36" s="165" t="s">
        <v>936</v>
      </c>
      <c r="AN36" s="165" t="s">
        <v>936</v>
      </c>
      <c r="AO36" s="165" t="s">
        <v>936</v>
      </c>
      <c r="AP36" s="165" t="s">
        <v>936</v>
      </c>
      <c r="AQ36" s="165" t="s">
        <v>936</v>
      </c>
      <c r="AR36" s="165" t="s">
        <v>936</v>
      </c>
      <c r="AS36" s="165" t="s">
        <v>936</v>
      </c>
      <c r="AT36" s="165" t="s">
        <v>936</v>
      </c>
      <c r="AU36" s="165" t="s">
        <v>936</v>
      </c>
      <c r="AV36" s="165" t="s">
        <v>936</v>
      </c>
      <c r="AW36" s="165" t="s">
        <v>936</v>
      </c>
      <c r="AX36" s="165" t="s">
        <v>936</v>
      </c>
      <c r="AY36" s="165" t="s">
        <v>936</v>
      </c>
      <c r="AZ36" s="165" t="s">
        <v>936</v>
      </c>
      <c r="BA36" s="165" t="s">
        <v>936</v>
      </c>
      <c r="BB36" s="165" t="s">
        <v>936</v>
      </c>
      <c r="BC36" s="165" t="s">
        <v>936</v>
      </c>
    </row>
    <row r="37" spans="1:55" s="39" customFormat="1" ht="19.5">
      <c r="A37" s="162" t="s">
        <v>914</v>
      </c>
      <c r="B37" s="163" t="s">
        <v>915</v>
      </c>
      <c r="C37" s="164"/>
      <c r="D37" s="165" t="s">
        <v>936</v>
      </c>
      <c r="E37" s="165" t="s">
        <v>936</v>
      </c>
      <c r="F37" s="165" t="s">
        <v>936</v>
      </c>
      <c r="G37" s="165" t="s">
        <v>936</v>
      </c>
      <c r="H37" s="165" t="s">
        <v>936</v>
      </c>
      <c r="I37" s="165" t="s">
        <v>936</v>
      </c>
      <c r="J37" s="165" t="s">
        <v>936</v>
      </c>
      <c r="K37" s="165" t="s">
        <v>936</v>
      </c>
      <c r="L37" s="165" t="s">
        <v>936</v>
      </c>
      <c r="M37" s="165" t="s">
        <v>936</v>
      </c>
      <c r="N37" s="165" t="s">
        <v>936</v>
      </c>
      <c r="O37" s="165" t="s">
        <v>936</v>
      </c>
      <c r="P37" s="165" t="s">
        <v>936</v>
      </c>
      <c r="Q37" s="165" t="s">
        <v>936</v>
      </c>
      <c r="R37" s="165" t="s">
        <v>936</v>
      </c>
      <c r="S37" s="165" t="s">
        <v>936</v>
      </c>
      <c r="T37" s="165" t="s">
        <v>936</v>
      </c>
      <c r="U37" s="165" t="s">
        <v>936</v>
      </c>
      <c r="V37" s="165" t="s">
        <v>936</v>
      </c>
      <c r="W37" s="165" t="s">
        <v>936</v>
      </c>
      <c r="X37" s="165" t="s">
        <v>936</v>
      </c>
      <c r="Y37" s="165" t="s">
        <v>936</v>
      </c>
      <c r="Z37" s="165" t="s">
        <v>936</v>
      </c>
      <c r="AA37" s="165" t="s">
        <v>936</v>
      </c>
      <c r="AB37" s="165" t="s">
        <v>936</v>
      </c>
      <c r="AC37" s="165" t="s">
        <v>936</v>
      </c>
      <c r="AD37" s="165" t="s">
        <v>936</v>
      </c>
      <c r="AE37" s="165" t="s">
        <v>936</v>
      </c>
      <c r="AF37" s="165" t="s">
        <v>936</v>
      </c>
      <c r="AG37" s="165" t="s">
        <v>936</v>
      </c>
      <c r="AH37" s="165" t="s">
        <v>936</v>
      </c>
      <c r="AI37" s="165" t="s">
        <v>936</v>
      </c>
      <c r="AJ37" s="165" t="s">
        <v>936</v>
      </c>
      <c r="AK37" s="165" t="s">
        <v>936</v>
      </c>
      <c r="AL37" s="165" t="s">
        <v>936</v>
      </c>
      <c r="AM37" s="165" t="s">
        <v>936</v>
      </c>
      <c r="AN37" s="165" t="s">
        <v>936</v>
      </c>
      <c r="AO37" s="165" t="s">
        <v>936</v>
      </c>
      <c r="AP37" s="165" t="s">
        <v>936</v>
      </c>
      <c r="AQ37" s="165" t="s">
        <v>936</v>
      </c>
      <c r="AR37" s="165" t="s">
        <v>936</v>
      </c>
      <c r="AS37" s="165" t="s">
        <v>936</v>
      </c>
      <c r="AT37" s="165" t="s">
        <v>936</v>
      </c>
      <c r="AU37" s="165" t="s">
        <v>936</v>
      </c>
      <c r="AV37" s="165" t="s">
        <v>936</v>
      </c>
      <c r="AW37" s="165" t="s">
        <v>936</v>
      </c>
      <c r="AX37" s="165" t="s">
        <v>936</v>
      </c>
      <c r="AY37" s="165" t="s">
        <v>936</v>
      </c>
      <c r="AZ37" s="165" t="s">
        <v>936</v>
      </c>
      <c r="BA37" s="165" t="s">
        <v>936</v>
      </c>
      <c r="BB37" s="165" t="s">
        <v>936</v>
      </c>
      <c r="BC37" s="165" t="s">
        <v>936</v>
      </c>
    </row>
    <row r="38" spans="1:55" s="39" customFormat="1" ht="58.5">
      <c r="A38" s="162" t="s">
        <v>914</v>
      </c>
      <c r="B38" s="163" t="s">
        <v>916</v>
      </c>
      <c r="C38" s="164"/>
      <c r="D38" s="165" t="s">
        <v>936</v>
      </c>
      <c r="E38" s="165" t="s">
        <v>936</v>
      </c>
      <c r="F38" s="165" t="s">
        <v>936</v>
      </c>
      <c r="G38" s="165" t="s">
        <v>936</v>
      </c>
      <c r="H38" s="165" t="s">
        <v>936</v>
      </c>
      <c r="I38" s="165" t="s">
        <v>936</v>
      </c>
      <c r="J38" s="165" t="s">
        <v>936</v>
      </c>
      <c r="K38" s="165" t="s">
        <v>936</v>
      </c>
      <c r="L38" s="165" t="s">
        <v>936</v>
      </c>
      <c r="M38" s="165" t="s">
        <v>936</v>
      </c>
      <c r="N38" s="165" t="s">
        <v>936</v>
      </c>
      <c r="O38" s="165" t="s">
        <v>936</v>
      </c>
      <c r="P38" s="165" t="s">
        <v>936</v>
      </c>
      <c r="Q38" s="165" t="s">
        <v>936</v>
      </c>
      <c r="R38" s="165" t="s">
        <v>936</v>
      </c>
      <c r="S38" s="165" t="s">
        <v>936</v>
      </c>
      <c r="T38" s="165" t="s">
        <v>936</v>
      </c>
      <c r="U38" s="165" t="s">
        <v>936</v>
      </c>
      <c r="V38" s="165" t="s">
        <v>936</v>
      </c>
      <c r="W38" s="165" t="s">
        <v>936</v>
      </c>
      <c r="X38" s="165" t="s">
        <v>936</v>
      </c>
      <c r="Y38" s="165" t="s">
        <v>936</v>
      </c>
      <c r="Z38" s="165" t="s">
        <v>936</v>
      </c>
      <c r="AA38" s="165" t="s">
        <v>936</v>
      </c>
      <c r="AB38" s="165" t="s">
        <v>936</v>
      </c>
      <c r="AC38" s="165" t="s">
        <v>936</v>
      </c>
      <c r="AD38" s="165" t="s">
        <v>936</v>
      </c>
      <c r="AE38" s="165" t="s">
        <v>936</v>
      </c>
      <c r="AF38" s="165" t="s">
        <v>936</v>
      </c>
      <c r="AG38" s="165" t="s">
        <v>936</v>
      </c>
      <c r="AH38" s="165" t="s">
        <v>936</v>
      </c>
      <c r="AI38" s="165" t="s">
        <v>936</v>
      </c>
      <c r="AJ38" s="165" t="s">
        <v>936</v>
      </c>
      <c r="AK38" s="165" t="s">
        <v>936</v>
      </c>
      <c r="AL38" s="165" t="s">
        <v>936</v>
      </c>
      <c r="AM38" s="165" t="s">
        <v>936</v>
      </c>
      <c r="AN38" s="165" t="s">
        <v>936</v>
      </c>
      <c r="AO38" s="165" t="s">
        <v>936</v>
      </c>
      <c r="AP38" s="165" t="s">
        <v>936</v>
      </c>
      <c r="AQ38" s="165" t="s">
        <v>936</v>
      </c>
      <c r="AR38" s="165" t="s">
        <v>936</v>
      </c>
      <c r="AS38" s="165" t="s">
        <v>936</v>
      </c>
      <c r="AT38" s="165" t="s">
        <v>936</v>
      </c>
      <c r="AU38" s="165" t="s">
        <v>936</v>
      </c>
      <c r="AV38" s="165" t="s">
        <v>936</v>
      </c>
      <c r="AW38" s="165" t="s">
        <v>936</v>
      </c>
      <c r="AX38" s="165" t="s">
        <v>936</v>
      </c>
      <c r="AY38" s="165" t="s">
        <v>936</v>
      </c>
      <c r="AZ38" s="165" t="s">
        <v>936</v>
      </c>
      <c r="BA38" s="165" t="s">
        <v>936</v>
      </c>
      <c r="BB38" s="165" t="s">
        <v>936</v>
      </c>
      <c r="BC38" s="165" t="s">
        <v>936</v>
      </c>
    </row>
    <row r="39" spans="1:55" s="39" customFormat="1" ht="48.75">
      <c r="A39" s="162" t="s">
        <v>914</v>
      </c>
      <c r="B39" s="163" t="s">
        <v>917</v>
      </c>
      <c r="C39" s="164"/>
      <c r="D39" s="165" t="s">
        <v>936</v>
      </c>
      <c r="E39" s="165" t="s">
        <v>936</v>
      </c>
      <c r="F39" s="165" t="s">
        <v>936</v>
      </c>
      <c r="G39" s="165" t="s">
        <v>936</v>
      </c>
      <c r="H39" s="165" t="s">
        <v>936</v>
      </c>
      <c r="I39" s="165" t="s">
        <v>936</v>
      </c>
      <c r="J39" s="165" t="s">
        <v>936</v>
      </c>
      <c r="K39" s="165" t="s">
        <v>936</v>
      </c>
      <c r="L39" s="165" t="s">
        <v>936</v>
      </c>
      <c r="M39" s="165" t="s">
        <v>936</v>
      </c>
      <c r="N39" s="165" t="s">
        <v>936</v>
      </c>
      <c r="O39" s="165" t="s">
        <v>936</v>
      </c>
      <c r="P39" s="165" t="s">
        <v>936</v>
      </c>
      <c r="Q39" s="165" t="s">
        <v>936</v>
      </c>
      <c r="R39" s="165" t="s">
        <v>936</v>
      </c>
      <c r="S39" s="165" t="s">
        <v>936</v>
      </c>
      <c r="T39" s="165" t="s">
        <v>936</v>
      </c>
      <c r="U39" s="165" t="s">
        <v>936</v>
      </c>
      <c r="V39" s="165" t="s">
        <v>936</v>
      </c>
      <c r="W39" s="165" t="s">
        <v>936</v>
      </c>
      <c r="X39" s="165" t="s">
        <v>936</v>
      </c>
      <c r="Y39" s="165" t="s">
        <v>936</v>
      </c>
      <c r="Z39" s="165" t="s">
        <v>936</v>
      </c>
      <c r="AA39" s="165" t="s">
        <v>936</v>
      </c>
      <c r="AB39" s="165" t="s">
        <v>936</v>
      </c>
      <c r="AC39" s="165" t="s">
        <v>936</v>
      </c>
      <c r="AD39" s="165" t="s">
        <v>936</v>
      </c>
      <c r="AE39" s="165" t="s">
        <v>936</v>
      </c>
      <c r="AF39" s="165" t="s">
        <v>936</v>
      </c>
      <c r="AG39" s="165" t="s">
        <v>936</v>
      </c>
      <c r="AH39" s="165" t="s">
        <v>936</v>
      </c>
      <c r="AI39" s="165" t="s">
        <v>936</v>
      </c>
      <c r="AJ39" s="165" t="s">
        <v>936</v>
      </c>
      <c r="AK39" s="165" t="s">
        <v>936</v>
      </c>
      <c r="AL39" s="165" t="s">
        <v>936</v>
      </c>
      <c r="AM39" s="165" t="s">
        <v>936</v>
      </c>
      <c r="AN39" s="165" t="s">
        <v>936</v>
      </c>
      <c r="AO39" s="165" t="s">
        <v>936</v>
      </c>
      <c r="AP39" s="165" t="s">
        <v>936</v>
      </c>
      <c r="AQ39" s="165" t="s">
        <v>936</v>
      </c>
      <c r="AR39" s="165" t="s">
        <v>936</v>
      </c>
      <c r="AS39" s="165" t="s">
        <v>936</v>
      </c>
      <c r="AT39" s="165" t="s">
        <v>936</v>
      </c>
      <c r="AU39" s="165" t="s">
        <v>936</v>
      </c>
      <c r="AV39" s="165" t="s">
        <v>936</v>
      </c>
      <c r="AW39" s="165" t="s">
        <v>936</v>
      </c>
      <c r="AX39" s="165" t="s">
        <v>936</v>
      </c>
      <c r="AY39" s="165" t="s">
        <v>936</v>
      </c>
      <c r="AZ39" s="165" t="s">
        <v>936</v>
      </c>
      <c r="BA39" s="165" t="s">
        <v>936</v>
      </c>
      <c r="BB39" s="165" t="s">
        <v>936</v>
      </c>
      <c r="BC39" s="165" t="s">
        <v>936</v>
      </c>
    </row>
    <row r="40" spans="1:55" s="39" customFormat="1" ht="58.5">
      <c r="A40" s="162" t="s">
        <v>914</v>
      </c>
      <c r="B40" s="163" t="s">
        <v>918</v>
      </c>
      <c r="C40" s="164"/>
      <c r="D40" s="165" t="s">
        <v>936</v>
      </c>
      <c r="E40" s="165" t="s">
        <v>936</v>
      </c>
      <c r="F40" s="165" t="s">
        <v>936</v>
      </c>
      <c r="G40" s="165" t="s">
        <v>936</v>
      </c>
      <c r="H40" s="165" t="s">
        <v>936</v>
      </c>
      <c r="I40" s="165" t="s">
        <v>936</v>
      </c>
      <c r="J40" s="165" t="s">
        <v>936</v>
      </c>
      <c r="K40" s="165" t="s">
        <v>936</v>
      </c>
      <c r="L40" s="165" t="s">
        <v>936</v>
      </c>
      <c r="M40" s="165" t="s">
        <v>936</v>
      </c>
      <c r="N40" s="165" t="s">
        <v>936</v>
      </c>
      <c r="O40" s="165" t="s">
        <v>936</v>
      </c>
      <c r="P40" s="165" t="s">
        <v>936</v>
      </c>
      <c r="Q40" s="165" t="s">
        <v>936</v>
      </c>
      <c r="R40" s="165" t="s">
        <v>936</v>
      </c>
      <c r="S40" s="165" t="s">
        <v>936</v>
      </c>
      <c r="T40" s="165" t="s">
        <v>936</v>
      </c>
      <c r="U40" s="165" t="s">
        <v>936</v>
      </c>
      <c r="V40" s="165" t="s">
        <v>936</v>
      </c>
      <c r="W40" s="165" t="s">
        <v>936</v>
      </c>
      <c r="X40" s="165" t="s">
        <v>936</v>
      </c>
      <c r="Y40" s="165" t="s">
        <v>936</v>
      </c>
      <c r="Z40" s="165" t="s">
        <v>936</v>
      </c>
      <c r="AA40" s="165" t="s">
        <v>936</v>
      </c>
      <c r="AB40" s="165" t="s">
        <v>936</v>
      </c>
      <c r="AC40" s="165" t="s">
        <v>936</v>
      </c>
      <c r="AD40" s="165" t="s">
        <v>936</v>
      </c>
      <c r="AE40" s="165" t="s">
        <v>936</v>
      </c>
      <c r="AF40" s="165" t="s">
        <v>936</v>
      </c>
      <c r="AG40" s="165" t="s">
        <v>936</v>
      </c>
      <c r="AH40" s="165" t="s">
        <v>936</v>
      </c>
      <c r="AI40" s="165" t="s">
        <v>936</v>
      </c>
      <c r="AJ40" s="165" t="s">
        <v>936</v>
      </c>
      <c r="AK40" s="165" t="s">
        <v>936</v>
      </c>
      <c r="AL40" s="165" t="s">
        <v>936</v>
      </c>
      <c r="AM40" s="165" t="s">
        <v>936</v>
      </c>
      <c r="AN40" s="165" t="s">
        <v>936</v>
      </c>
      <c r="AO40" s="165" t="s">
        <v>936</v>
      </c>
      <c r="AP40" s="165" t="s">
        <v>936</v>
      </c>
      <c r="AQ40" s="165" t="s">
        <v>936</v>
      </c>
      <c r="AR40" s="165" t="s">
        <v>936</v>
      </c>
      <c r="AS40" s="165" t="s">
        <v>936</v>
      </c>
      <c r="AT40" s="165" t="s">
        <v>936</v>
      </c>
      <c r="AU40" s="165" t="s">
        <v>936</v>
      </c>
      <c r="AV40" s="165" t="s">
        <v>936</v>
      </c>
      <c r="AW40" s="165" t="s">
        <v>936</v>
      </c>
      <c r="AX40" s="165" t="s">
        <v>936</v>
      </c>
      <c r="AY40" s="165" t="s">
        <v>936</v>
      </c>
      <c r="AZ40" s="165" t="s">
        <v>936</v>
      </c>
      <c r="BA40" s="165" t="s">
        <v>936</v>
      </c>
      <c r="BB40" s="165" t="s">
        <v>936</v>
      </c>
      <c r="BC40" s="165" t="s">
        <v>936</v>
      </c>
    </row>
    <row r="41" spans="1:55" s="39" customFormat="1" ht="19.5">
      <c r="A41" s="162" t="s">
        <v>919</v>
      </c>
      <c r="B41" s="163" t="s">
        <v>915</v>
      </c>
      <c r="C41" s="164"/>
      <c r="D41" s="165" t="s">
        <v>936</v>
      </c>
      <c r="E41" s="165" t="s">
        <v>936</v>
      </c>
      <c r="F41" s="165" t="s">
        <v>936</v>
      </c>
      <c r="G41" s="165" t="s">
        <v>936</v>
      </c>
      <c r="H41" s="165" t="s">
        <v>936</v>
      </c>
      <c r="I41" s="165" t="s">
        <v>936</v>
      </c>
      <c r="J41" s="165" t="s">
        <v>936</v>
      </c>
      <c r="K41" s="165" t="s">
        <v>936</v>
      </c>
      <c r="L41" s="165" t="s">
        <v>936</v>
      </c>
      <c r="M41" s="165" t="s">
        <v>936</v>
      </c>
      <c r="N41" s="165" t="s">
        <v>936</v>
      </c>
      <c r="O41" s="165" t="s">
        <v>936</v>
      </c>
      <c r="P41" s="165" t="s">
        <v>936</v>
      </c>
      <c r="Q41" s="165" t="s">
        <v>936</v>
      </c>
      <c r="R41" s="165" t="s">
        <v>936</v>
      </c>
      <c r="S41" s="165" t="s">
        <v>936</v>
      </c>
      <c r="T41" s="165" t="s">
        <v>936</v>
      </c>
      <c r="U41" s="165" t="s">
        <v>936</v>
      </c>
      <c r="V41" s="165" t="s">
        <v>936</v>
      </c>
      <c r="W41" s="165" t="s">
        <v>936</v>
      </c>
      <c r="X41" s="165" t="s">
        <v>936</v>
      </c>
      <c r="Y41" s="165" t="s">
        <v>936</v>
      </c>
      <c r="Z41" s="165" t="s">
        <v>936</v>
      </c>
      <c r="AA41" s="165" t="s">
        <v>936</v>
      </c>
      <c r="AB41" s="165" t="s">
        <v>936</v>
      </c>
      <c r="AC41" s="165" t="s">
        <v>936</v>
      </c>
      <c r="AD41" s="165" t="s">
        <v>936</v>
      </c>
      <c r="AE41" s="165" t="s">
        <v>936</v>
      </c>
      <c r="AF41" s="165" t="s">
        <v>936</v>
      </c>
      <c r="AG41" s="165" t="s">
        <v>936</v>
      </c>
      <c r="AH41" s="165" t="s">
        <v>936</v>
      </c>
      <c r="AI41" s="165" t="s">
        <v>936</v>
      </c>
      <c r="AJ41" s="165" t="s">
        <v>936</v>
      </c>
      <c r="AK41" s="165" t="s">
        <v>936</v>
      </c>
      <c r="AL41" s="165" t="s">
        <v>936</v>
      </c>
      <c r="AM41" s="165" t="s">
        <v>936</v>
      </c>
      <c r="AN41" s="165" t="s">
        <v>936</v>
      </c>
      <c r="AO41" s="165" t="s">
        <v>936</v>
      </c>
      <c r="AP41" s="165" t="s">
        <v>936</v>
      </c>
      <c r="AQ41" s="165" t="s">
        <v>936</v>
      </c>
      <c r="AR41" s="165" t="s">
        <v>936</v>
      </c>
      <c r="AS41" s="165" t="s">
        <v>936</v>
      </c>
      <c r="AT41" s="165" t="s">
        <v>936</v>
      </c>
      <c r="AU41" s="165" t="s">
        <v>936</v>
      </c>
      <c r="AV41" s="165" t="s">
        <v>936</v>
      </c>
      <c r="AW41" s="165" t="s">
        <v>936</v>
      </c>
      <c r="AX41" s="165" t="s">
        <v>936</v>
      </c>
      <c r="AY41" s="165" t="s">
        <v>936</v>
      </c>
      <c r="AZ41" s="165" t="s">
        <v>936</v>
      </c>
      <c r="BA41" s="165" t="s">
        <v>936</v>
      </c>
      <c r="BB41" s="165" t="s">
        <v>936</v>
      </c>
      <c r="BC41" s="165" t="s">
        <v>936</v>
      </c>
    </row>
    <row r="42" spans="1:55" s="39" customFormat="1" ht="58.5">
      <c r="A42" s="162" t="s">
        <v>919</v>
      </c>
      <c r="B42" s="163" t="s">
        <v>916</v>
      </c>
      <c r="C42" s="164"/>
      <c r="D42" s="165" t="s">
        <v>936</v>
      </c>
      <c r="E42" s="165" t="s">
        <v>936</v>
      </c>
      <c r="F42" s="165" t="s">
        <v>936</v>
      </c>
      <c r="G42" s="165" t="s">
        <v>936</v>
      </c>
      <c r="H42" s="165" t="s">
        <v>936</v>
      </c>
      <c r="I42" s="165" t="s">
        <v>936</v>
      </c>
      <c r="J42" s="165" t="s">
        <v>936</v>
      </c>
      <c r="K42" s="165" t="s">
        <v>936</v>
      </c>
      <c r="L42" s="165" t="s">
        <v>936</v>
      </c>
      <c r="M42" s="165" t="s">
        <v>936</v>
      </c>
      <c r="N42" s="165" t="s">
        <v>936</v>
      </c>
      <c r="O42" s="165" t="s">
        <v>936</v>
      </c>
      <c r="P42" s="165" t="s">
        <v>936</v>
      </c>
      <c r="Q42" s="165" t="s">
        <v>936</v>
      </c>
      <c r="R42" s="165" t="s">
        <v>936</v>
      </c>
      <c r="S42" s="165" t="s">
        <v>936</v>
      </c>
      <c r="T42" s="165" t="s">
        <v>936</v>
      </c>
      <c r="U42" s="165" t="s">
        <v>936</v>
      </c>
      <c r="V42" s="165" t="s">
        <v>936</v>
      </c>
      <c r="W42" s="165" t="s">
        <v>936</v>
      </c>
      <c r="X42" s="165" t="s">
        <v>936</v>
      </c>
      <c r="Y42" s="165" t="s">
        <v>936</v>
      </c>
      <c r="Z42" s="165" t="s">
        <v>936</v>
      </c>
      <c r="AA42" s="165" t="s">
        <v>936</v>
      </c>
      <c r="AB42" s="165" t="s">
        <v>936</v>
      </c>
      <c r="AC42" s="165" t="s">
        <v>936</v>
      </c>
      <c r="AD42" s="165" t="s">
        <v>936</v>
      </c>
      <c r="AE42" s="165" t="s">
        <v>936</v>
      </c>
      <c r="AF42" s="165" t="s">
        <v>936</v>
      </c>
      <c r="AG42" s="165" t="s">
        <v>936</v>
      </c>
      <c r="AH42" s="165" t="s">
        <v>936</v>
      </c>
      <c r="AI42" s="165" t="s">
        <v>936</v>
      </c>
      <c r="AJ42" s="165" t="s">
        <v>936</v>
      </c>
      <c r="AK42" s="165" t="s">
        <v>936</v>
      </c>
      <c r="AL42" s="165" t="s">
        <v>936</v>
      </c>
      <c r="AM42" s="165" t="s">
        <v>936</v>
      </c>
      <c r="AN42" s="165" t="s">
        <v>936</v>
      </c>
      <c r="AO42" s="165" t="s">
        <v>936</v>
      </c>
      <c r="AP42" s="165" t="s">
        <v>936</v>
      </c>
      <c r="AQ42" s="165" t="s">
        <v>936</v>
      </c>
      <c r="AR42" s="165" t="s">
        <v>936</v>
      </c>
      <c r="AS42" s="165" t="s">
        <v>936</v>
      </c>
      <c r="AT42" s="165" t="s">
        <v>936</v>
      </c>
      <c r="AU42" s="165" t="s">
        <v>936</v>
      </c>
      <c r="AV42" s="165" t="s">
        <v>936</v>
      </c>
      <c r="AW42" s="165" t="s">
        <v>936</v>
      </c>
      <c r="AX42" s="165" t="s">
        <v>936</v>
      </c>
      <c r="AY42" s="165" t="s">
        <v>936</v>
      </c>
      <c r="AZ42" s="165" t="s">
        <v>936</v>
      </c>
      <c r="BA42" s="165" t="s">
        <v>936</v>
      </c>
      <c r="BB42" s="165" t="s">
        <v>936</v>
      </c>
      <c r="BC42" s="165" t="s">
        <v>936</v>
      </c>
    </row>
    <row r="43" spans="1:55" s="39" customFormat="1" ht="48.75">
      <c r="A43" s="162" t="s">
        <v>919</v>
      </c>
      <c r="B43" s="163" t="s">
        <v>917</v>
      </c>
      <c r="C43" s="164"/>
      <c r="D43" s="165" t="s">
        <v>936</v>
      </c>
      <c r="E43" s="165" t="s">
        <v>936</v>
      </c>
      <c r="F43" s="165" t="s">
        <v>936</v>
      </c>
      <c r="G43" s="165" t="s">
        <v>936</v>
      </c>
      <c r="H43" s="165" t="s">
        <v>936</v>
      </c>
      <c r="I43" s="165" t="s">
        <v>936</v>
      </c>
      <c r="J43" s="165" t="s">
        <v>936</v>
      </c>
      <c r="K43" s="165" t="s">
        <v>936</v>
      </c>
      <c r="L43" s="165" t="s">
        <v>936</v>
      </c>
      <c r="M43" s="165" t="s">
        <v>936</v>
      </c>
      <c r="N43" s="165" t="s">
        <v>936</v>
      </c>
      <c r="O43" s="165" t="s">
        <v>936</v>
      </c>
      <c r="P43" s="165" t="s">
        <v>936</v>
      </c>
      <c r="Q43" s="165" t="s">
        <v>936</v>
      </c>
      <c r="R43" s="165" t="s">
        <v>936</v>
      </c>
      <c r="S43" s="165" t="s">
        <v>936</v>
      </c>
      <c r="T43" s="165" t="s">
        <v>936</v>
      </c>
      <c r="U43" s="165" t="s">
        <v>936</v>
      </c>
      <c r="V43" s="165" t="s">
        <v>936</v>
      </c>
      <c r="W43" s="165" t="s">
        <v>936</v>
      </c>
      <c r="X43" s="165" t="s">
        <v>936</v>
      </c>
      <c r="Y43" s="165" t="s">
        <v>936</v>
      </c>
      <c r="Z43" s="165" t="s">
        <v>936</v>
      </c>
      <c r="AA43" s="165" t="s">
        <v>936</v>
      </c>
      <c r="AB43" s="165" t="s">
        <v>936</v>
      </c>
      <c r="AC43" s="165" t="s">
        <v>936</v>
      </c>
      <c r="AD43" s="165" t="s">
        <v>936</v>
      </c>
      <c r="AE43" s="165" t="s">
        <v>936</v>
      </c>
      <c r="AF43" s="165" t="s">
        <v>936</v>
      </c>
      <c r="AG43" s="165" t="s">
        <v>936</v>
      </c>
      <c r="AH43" s="165" t="s">
        <v>936</v>
      </c>
      <c r="AI43" s="165" t="s">
        <v>936</v>
      </c>
      <c r="AJ43" s="165" t="s">
        <v>936</v>
      </c>
      <c r="AK43" s="165" t="s">
        <v>936</v>
      </c>
      <c r="AL43" s="165" t="s">
        <v>936</v>
      </c>
      <c r="AM43" s="165" t="s">
        <v>936</v>
      </c>
      <c r="AN43" s="165" t="s">
        <v>936</v>
      </c>
      <c r="AO43" s="165" t="s">
        <v>936</v>
      </c>
      <c r="AP43" s="165" t="s">
        <v>936</v>
      </c>
      <c r="AQ43" s="165" t="s">
        <v>936</v>
      </c>
      <c r="AR43" s="165" t="s">
        <v>936</v>
      </c>
      <c r="AS43" s="165" t="s">
        <v>936</v>
      </c>
      <c r="AT43" s="165" t="s">
        <v>936</v>
      </c>
      <c r="AU43" s="165" t="s">
        <v>936</v>
      </c>
      <c r="AV43" s="165" t="s">
        <v>936</v>
      </c>
      <c r="AW43" s="165" t="s">
        <v>936</v>
      </c>
      <c r="AX43" s="165" t="s">
        <v>936</v>
      </c>
      <c r="AY43" s="165" t="s">
        <v>936</v>
      </c>
      <c r="AZ43" s="165" t="s">
        <v>936</v>
      </c>
      <c r="BA43" s="165" t="s">
        <v>936</v>
      </c>
      <c r="BB43" s="165" t="s">
        <v>936</v>
      </c>
      <c r="BC43" s="165" t="s">
        <v>936</v>
      </c>
    </row>
    <row r="44" spans="1:55" s="39" customFormat="1" ht="58.5">
      <c r="A44" s="162" t="s">
        <v>919</v>
      </c>
      <c r="B44" s="163" t="s">
        <v>920</v>
      </c>
      <c r="C44" s="164"/>
      <c r="D44" s="165" t="s">
        <v>936</v>
      </c>
      <c r="E44" s="165" t="s">
        <v>936</v>
      </c>
      <c r="F44" s="165" t="s">
        <v>936</v>
      </c>
      <c r="G44" s="165" t="s">
        <v>936</v>
      </c>
      <c r="H44" s="165" t="s">
        <v>936</v>
      </c>
      <c r="I44" s="165" t="s">
        <v>936</v>
      </c>
      <c r="J44" s="165" t="s">
        <v>936</v>
      </c>
      <c r="K44" s="165" t="s">
        <v>936</v>
      </c>
      <c r="L44" s="165" t="s">
        <v>936</v>
      </c>
      <c r="M44" s="165" t="s">
        <v>936</v>
      </c>
      <c r="N44" s="165" t="s">
        <v>936</v>
      </c>
      <c r="O44" s="165" t="s">
        <v>936</v>
      </c>
      <c r="P44" s="165" t="s">
        <v>936</v>
      </c>
      <c r="Q44" s="165" t="s">
        <v>936</v>
      </c>
      <c r="R44" s="165" t="s">
        <v>936</v>
      </c>
      <c r="S44" s="165" t="s">
        <v>936</v>
      </c>
      <c r="T44" s="165" t="s">
        <v>936</v>
      </c>
      <c r="U44" s="165" t="s">
        <v>936</v>
      </c>
      <c r="V44" s="165" t="s">
        <v>936</v>
      </c>
      <c r="W44" s="165" t="s">
        <v>936</v>
      </c>
      <c r="X44" s="165" t="s">
        <v>936</v>
      </c>
      <c r="Y44" s="165" t="s">
        <v>936</v>
      </c>
      <c r="Z44" s="165" t="s">
        <v>936</v>
      </c>
      <c r="AA44" s="165" t="s">
        <v>936</v>
      </c>
      <c r="AB44" s="165" t="s">
        <v>936</v>
      </c>
      <c r="AC44" s="165" t="s">
        <v>936</v>
      </c>
      <c r="AD44" s="165" t="s">
        <v>936</v>
      </c>
      <c r="AE44" s="165" t="s">
        <v>936</v>
      </c>
      <c r="AF44" s="165" t="s">
        <v>936</v>
      </c>
      <c r="AG44" s="165" t="s">
        <v>936</v>
      </c>
      <c r="AH44" s="165" t="s">
        <v>936</v>
      </c>
      <c r="AI44" s="165" t="s">
        <v>936</v>
      </c>
      <c r="AJ44" s="165" t="s">
        <v>936</v>
      </c>
      <c r="AK44" s="165" t="s">
        <v>936</v>
      </c>
      <c r="AL44" s="165" t="s">
        <v>936</v>
      </c>
      <c r="AM44" s="165" t="s">
        <v>936</v>
      </c>
      <c r="AN44" s="165" t="s">
        <v>936</v>
      </c>
      <c r="AO44" s="165" t="s">
        <v>936</v>
      </c>
      <c r="AP44" s="165" t="s">
        <v>936</v>
      </c>
      <c r="AQ44" s="165" t="s">
        <v>936</v>
      </c>
      <c r="AR44" s="165" t="s">
        <v>936</v>
      </c>
      <c r="AS44" s="165" t="s">
        <v>936</v>
      </c>
      <c r="AT44" s="165" t="s">
        <v>936</v>
      </c>
      <c r="AU44" s="165" t="s">
        <v>936</v>
      </c>
      <c r="AV44" s="165" t="s">
        <v>936</v>
      </c>
      <c r="AW44" s="165" t="s">
        <v>936</v>
      </c>
      <c r="AX44" s="165" t="s">
        <v>936</v>
      </c>
      <c r="AY44" s="165" t="s">
        <v>936</v>
      </c>
      <c r="AZ44" s="165" t="s">
        <v>936</v>
      </c>
      <c r="BA44" s="165" t="s">
        <v>936</v>
      </c>
      <c r="BB44" s="165" t="s">
        <v>936</v>
      </c>
      <c r="BC44" s="165" t="s">
        <v>936</v>
      </c>
    </row>
    <row r="45" spans="1:55" s="39" customFormat="1" ht="48.75">
      <c r="A45" s="162" t="s">
        <v>921</v>
      </c>
      <c r="B45" s="163" t="s">
        <v>922</v>
      </c>
      <c r="C45" s="164"/>
      <c r="D45" s="165" t="s">
        <v>936</v>
      </c>
      <c r="E45" s="165" t="s">
        <v>936</v>
      </c>
      <c r="F45" s="165" t="s">
        <v>936</v>
      </c>
      <c r="G45" s="165" t="s">
        <v>936</v>
      </c>
      <c r="H45" s="165" t="s">
        <v>936</v>
      </c>
      <c r="I45" s="165" t="s">
        <v>936</v>
      </c>
      <c r="J45" s="165" t="s">
        <v>936</v>
      </c>
      <c r="K45" s="165" t="s">
        <v>936</v>
      </c>
      <c r="L45" s="165" t="s">
        <v>936</v>
      </c>
      <c r="M45" s="165" t="s">
        <v>936</v>
      </c>
      <c r="N45" s="165" t="s">
        <v>936</v>
      </c>
      <c r="O45" s="165" t="s">
        <v>936</v>
      </c>
      <c r="P45" s="165" t="s">
        <v>936</v>
      </c>
      <c r="Q45" s="165" t="s">
        <v>936</v>
      </c>
      <c r="R45" s="165" t="s">
        <v>936</v>
      </c>
      <c r="S45" s="165" t="s">
        <v>936</v>
      </c>
      <c r="T45" s="165" t="s">
        <v>936</v>
      </c>
      <c r="U45" s="165" t="s">
        <v>936</v>
      </c>
      <c r="V45" s="165" t="s">
        <v>936</v>
      </c>
      <c r="W45" s="165" t="s">
        <v>936</v>
      </c>
      <c r="X45" s="165" t="s">
        <v>936</v>
      </c>
      <c r="Y45" s="165" t="s">
        <v>936</v>
      </c>
      <c r="Z45" s="165" t="s">
        <v>936</v>
      </c>
      <c r="AA45" s="165" t="s">
        <v>936</v>
      </c>
      <c r="AB45" s="165" t="s">
        <v>936</v>
      </c>
      <c r="AC45" s="165" t="s">
        <v>936</v>
      </c>
      <c r="AD45" s="165" t="s">
        <v>936</v>
      </c>
      <c r="AE45" s="165" t="s">
        <v>936</v>
      </c>
      <c r="AF45" s="165" t="s">
        <v>936</v>
      </c>
      <c r="AG45" s="165" t="s">
        <v>936</v>
      </c>
      <c r="AH45" s="165" t="s">
        <v>936</v>
      </c>
      <c r="AI45" s="165" t="s">
        <v>936</v>
      </c>
      <c r="AJ45" s="165" t="s">
        <v>936</v>
      </c>
      <c r="AK45" s="165" t="s">
        <v>936</v>
      </c>
      <c r="AL45" s="165" t="s">
        <v>936</v>
      </c>
      <c r="AM45" s="165" t="s">
        <v>936</v>
      </c>
      <c r="AN45" s="165" t="s">
        <v>936</v>
      </c>
      <c r="AO45" s="165" t="s">
        <v>936</v>
      </c>
      <c r="AP45" s="165" t="s">
        <v>936</v>
      </c>
      <c r="AQ45" s="165" t="s">
        <v>936</v>
      </c>
      <c r="AR45" s="165" t="s">
        <v>936</v>
      </c>
      <c r="AS45" s="165" t="s">
        <v>936</v>
      </c>
      <c r="AT45" s="165" t="s">
        <v>936</v>
      </c>
      <c r="AU45" s="165" t="s">
        <v>936</v>
      </c>
      <c r="AV45" s="165" t="s">
        <v>936</v>
      </c>
      <c r="AW45" s="165" t="s">
        <v>936</v>
      </c>
      <c r="AX45" s="165" t="s">
        <v>936</v>
      </c>
      <c r="AY45" s="165" t="s">
        <v>936</v>
      </c>
      <c r="AZ45" s="165" t="s">
        <v>936</v>
      </c>
      <c r="BA45" s="165" t="s">
        <v>936</v>
      </c>
      <c r="BB45" s="165" t="s">
        <v>936</v>
      </c>
      <c r="BC45" s="165" t="s">
        <v>936</v>
      </c>
    </row>
    <row r="46" spans="1:55" s="39" customFormat="1" ht="39">
      <c r="A46" s="162" t="s">
        <v>923</v>
      </c>
      <c r="B46" s="163" t="s">
        <v>924</v>
      </c>
      <c r="C46" s="164"/>
      <c r="D46" s="165" t="s">
        <v>936</v>
      </c>
      <c r="E46" s="165" t="s">
        <v>936</v>
      </c>
      <c r="F46" s="165" t="s">
        <v>936</v>
      </c>
      <c r="G46" s="165" t="s">
        <v>936</v>
      </c>
      <c r="H46" s="165" t="s">
        <v>936</v>
      </c>
      <c r="I46" s="165" t="s">
        <v>936</v>
      </c>
      <c r="J46" s="165" t="s">
        <v>936</v>
      </c>
      <c r="K46" s="165" t="s">
        <v>936</v>
      </c>
      <c r="L46" s="165" t="s">
        <v>936</v>
      </c>
      <c r="M46" s="165" t="s">
        <v>936</v>
      </c>
      <c r="N46" s="165" t="s">
        <v>936</v>
      </c>
      <c r="O46" s="165" t="s">
        <v>936</v>
      </c>
      <c r="P46" s="165" t="s">
        <v>936</v>
      </c>
      <c r="Q46" s="165" t="s">
        <v>936</v>
      </c>
      <c r="R46" s="165" t="s">
        <v>936</v>
      </c>
      <c r="S46" s="165" t="s">
        <v>936</v>
      </c>
      <c r="T46" s="165" t="s">
        <v>936</v>
      </c>
      <c r="U46" s="165" t="s">
        <v>936</v>
      </c>
      <c r="V46" s="165" t="s">
        <v>936</v>
      </c>
      <c r="W46" s="165" t="s">
        <v>936</v>
      </c>
      <c r="X46" s="165" t="s">
        <v>936</v>
      </c>
      <c r="Y46" s="165" t="s">
        <v>936</v>
      </c>
      <c r="Z46" s="165" t="s">
        <v>936</v>
      </c>
      <c r="AA46" s="165" t="s">
        <v>936</v>
      </c>
      <c r="AB46" s="165" t="s">
        <v>936</v>
      </c>
      <c r="AC46" s="165" t="s">
        <v>936</v>
      </c>
      <c r="AD46" s="165" t="s">
        <v>936</v>
      </c>
      <c r="AE46" s="165" t="s">
        <v>936</v>
      </c>
      <c r="AF46" s="165" t="s">
        <v>936</v>
      </c>
      <c r="AG46" s="165" t="s">
        <v>936</v>
      </c>
      <c r="AH46" s="165" t="s">
        <v>936</v>
      </c>
      <c r="AI46" s="165" t="s">
        <v>936</v>
      </c>
      <c r="AJ46" s="165" t="s">
        <v>936</v>
      </c>
      <c r="AK46" s="165" t="s">
        <v>936</v>
      </c>
      <c r="AL46" s="165" t="s">
        <v>936</v>
      </c>
      <c r="AM46" s="165" t="s">
        <v>936</v>
      </c>
      <c r="AN46" s="165" t="s">
        <v>936</v>
      </c>
      <c r="AO46" s="165" t="s">
        <v>936</v>
      </c>
      <c r="AP46" s="165" t="s">
        <v>936</v>
      </c>
      <c r="AQ46" s="165" t="s">
        <v>936</v>
      </c>
      <c r="AR46" s="165" t="s">
        <v>936</v>
      </c>
      <c r="AS46" s="165" t="s">
        <v>936</v>
      </c>
      <c r="AT46" s="165" t="s">
        <v>936</v>
      </c>
      <c r="AU46" s="165" t="s">
        <v>936</v>
      </c>
      <c r="AV46" s="165" t="s">
        <v>936</v>
      </c>
      <c r="AW46" s="165" t="s">
        <v>936</v>
      </c>
      <c r="AX46" s="165" t="s">
        <v>936</v>
      </c>
      <c r="AY46" s="165" t="s">
        <v>936</v>
      </c>
      <c r="AZ46" s="165" t="s">
        <v>936</v>
      </c>
      <c r="BA46" s="165" t="s">
        <v>936</v>
      </c>
      <c r="BB46" s="165" t="s">
        <v>936</v>
      </c>
      <c r="BC46" s="165" t="s">
        <v>936</v>
      </c>
    </row>
    <row r="47" spans="1:55" s="39" customFormat="1" ht="48.75">
      <c r="A47" s="162" t="s">
        <v>925</v>
      </c>
      <c r="B47" s="163" t="s">
        <v>926</v>
      </c>
      <c r="C47" s="164"/>
      <c r="D47" s="165" t="s">
        <v>936</v>
      </c>
      <c r="E47" s="165" t="s">
        <v>936</v>
      </c>
      <c r="F47" s="165" t="s">
        <v>936</v>
      </c>
      <c r="G47" s="165" t="s">
        <v>936</v>
      </c>
      <c r="H47" s="165" t="s">
        <v>936</v>
      </c>
      <c r="I47" s="165" t="s">
        <v>936</v>
      </c>
      <c r="J47" s="165" t="s">
        <v>936</v>
      </c>
      <c r="K47" s="165" t="s">
        <v>936</v>
      </c>
      <c r="L47" s="165" t="s">
        <v>936</v>
      </c>
      <c r="M47" s="165" t="s">
        <v>936</v>
      </c>
      <c r="N47" s="165" t="s">
        <v>936</v>
      </c>
      <c r="O47" s="165" t="s">
        <v>936</v>
      </c>
      <c r="P47" s="165" t="s">
        <v>936</v>
      </c>
      <c r="Q47" s="165" t="s">
        <v>936</v>
      </c>
      <c r="R47" s="165" t="s">
        <v>936</v>
      </c>
      <c r="S47" s="165" t="s">
        <v>936</v>
      </c>
      <c r="T47" s="165" t="s">
        <v>936</v>
      </c>
      <c r="U47" s="165" t="s">
        <v>936</v>
      </c>
      <c r="V47" s="165" t="s">
        <v>936</v>
      </c>
      <c r="W47" s="165" t="s">
        <v>936</v>
      </c>
      <c r="X47" s="165" t="s">
        <v>936</v>
      </c>
      <c r="Y47" s="165" t="s">
        <v>936</v>
      </c>
      <c r="Z47" s="165" t="s">
        <v>936</v>
      </c>
      <c r="AA47" s="165" t="s">
        <v>936</v>
      </c>
      <c r="AB47" s="165" t="s">
        <v>936</v>
      </c>
      <c r="AC47" s="165" t="s">
        <v>936</v>
      </c>
      <c r="AD47" s="165" t="s">
        <v>936</v>
      </c>
      <c r="AE47" s="165" t="s">
        <v>936</v>
      </c>
      <c r="AF47" s="165" t="s">
        <v>936</v>
      </c>
      <c r="AG47" s="165" t="s">
        <v>936</v>
      </c>
      <c r="AH47" s="165" t="s">
        <v>936</v>
      </c>
      <c r="AI47" s="165" t="s">
        <v>936</v>
      </c>
      <c r="AJ47" s="165" t="s">
        <v>936</v>
      </c>
      <c r="AK47" s="165" t="s">
        <v>936</v>
      </c>
      <c r="AL47" s="165" t="s">
        <v>936</v>
      </c>
      <c r="AM47" s="165" t="s">
        <v>936</v>
      </c>
      <c r="AN47" s="165" t="s">
        <v>936</v>
      </c>
      <c r="AO47" s="165" t="s">
        <v>936</v>
      </c>
      <c r="AP47" s="165" t="s">
        <v>936</v>
      </c>
      <c r="AQ47" s="165" t="s">
        <v>936</v>
      </c>
      <c r="AR47" s="165" t="s">
        <v>936</v>
      </c>
      <c r="AS47" s="165" t="s">
        <v>936</v>
      </c>
      <c r="AT47" s="165" t="s">
        <v>936</v>
      </c>
      <c r="AU47" s="165" t="s">
        <v>936</v>
      </c>
      <c r="AV47" s="165" t="s">
        <v>936</v>
      </c>
      <c r="AW47" s="165" t="s">
        <v>936</v>
      </c>
      <c r="AX47" s="165" t="s">
        <v>936</v>
      </c>
      <c r="AY47" s="165" t="s">
        <v>936</v>
      </c>
      <c r="AZ47" s="165" t="s">
        <v>936</v>
      </c>
      <c r="BA47" s="165" t="s">
        <v>936</v>
      </c>
      <c r="BB47" s="165" t="s">
        <v>936</v>
      </c>
      <c r="BC47" s="165" t="s">
        <v>936</v>
      </c>
    </row>
    <row r="48" spans="1:55" s="39" customFormat="1" ht="19.5">
      <c r="A48" s="162" t="s">
        <v>463</v>
      </c>
      <c r="B48" s="163" t="s">
        <v>927</v>
      </c>
      <c r="C48" s="164"/>
      <c r="D48" s="165" t="s">
        <v>936</v>
      </c>
      <c r="E48" s="165" t="s">
        <v>936</v>
      </c>
      <c r="F48" s="165" t="s">
        <v>936</v>
      </c>
      <c r="G48" s="165" t="s">
        <v>936</v>
      </c>
      <c r="H48" s="165" t="s">
        <v>936</v>
      </c>
      <c r="I48" s="165" t="s">
        <v>936</v>
      </c>
      <c r="J48" s="165" t="s">
        <v>936</v>
      </c>
      <c r="K48" s="165" t="s">
        <v>936</v>
      </c>
      <c r="L48" s="165" t="s">
        <v>936</v>
      </c>
      <c r="M48" s="165" t="s">
        <v>936</v>
      </c>
      <c r="N48" s="165" t="s">
        <v>936</v>
      </c>
      <c r="O48" s="165" t="s">
        <v>936</v>
      </c>
      <c r="P48" s="165" t="s">
        <v>936</v>
      </c>
      <c r="Q48" s="165" t="s">
        <v>936</v>
      </c>
      <c r="R48" s="165" t="s">
        <v>936</v>
      </c>
      <c r="S48" s="165" t="s">
        <v>936</v>
      </c>
      <c r="T48" s="165" t="s">
        <v>936</v>
      </c>
      <c r="U48" s="165" t="s">
        <v>936</v>
      </c>
      <c r="V48" s="165" t="s">
        <v>936</v>
      </c>
      <c r="W48" s="165" t="s">
        <v>936</v>
      </c>
      <c r="X48" s="165" t="s">
        <v>936</v>
      </c>
      <c r="Y48" s="165" t="s">
        <v>936</v>
      </c>
      <c r="Z48" s="165" t="s">
        <v>936</v>
      </c>
      <c r="AA48" s="165" t="s">
        <v>936</v>
      </c>
      <c r="AB48" s="165" t="s">
        <v>936</v>
      </c>
      <c r="AC48" s="165" t="s">
        <v>936</v>
      </c>
      <c r="AD48" s="165" t="s">
        <v>936</v>
      </c>
      <c r="AE48" s="165" t="s">
        <v>936</v>
      </c>
      <c r="AF48" s="165" t="s">
        <v>936</v>
      </c>
      <c r="AG48" s="165" t="s">
        <v>936</v>
      </c>
      <c r="AH48" s="165" t="s">
        <v>936</v>
      </c>
      <c r="AI48" s="165" t="s">
        <v>936</v>
      </c>
      <c r="AJ48" s="165" t="s">
        <v>936</v>
      </c>
      <c r="AK48" s="165" t="s">
        <v>936</v>
      </c>
      <c r="AL48" s="165" t="s">
        <v>936</v>
      </c>
      <c r="AM48" s="165" t="s">
        <v>936</v>
      </c>
      <c r="AN48" s="165" t="s">
        <v>936</v>
      </c>
      <c r="AO48" s="165" t="s">
        <v>936</v>
      </c>
      <c r="AP48" s="165" t="s">
        <v>936</v>
      </c>
      <c r="AQ48" s="165" t="s">
        <v>936</v>
      </c>
      <c r="AR48" s="165" t="s">
        <v>936</v>
      </c>
      <c r="AS48" s="165" t="s">
        <v>936</v>
      </c>
      <c r="AT48" s="165" t="s">
        <v>936</v>
      </c>
      <c r="AU48" s="165" t="s">
        <v>936</v>
      </c>
      <c r="AV48" s="165" t="s">
        <v>936</v>
      </c>
      <c r="AW48" s="165" t="s">
        <v>936</v>
      </c>
      <c r="AX48" s="165" t="s">
        <v>936</v>
      </c>
      <c r="AY48" s="165" t="s">
        <v>936</v>
      </c>
      <c r="AZ48" s="165" t="s">
        <v>936</v>
      </c>
      <c r="BA48" s="165" t="s">
        <v>936</v>
      </c>
      <c r="BB48" s="165" t="s">
        <v>936</v>
      </c>
      <c r="BC48" s="165" t="s">
        <v>936</v>
      </c>
    </row>
    <row r="49" spans="1:55" s="39" customFormat="1" ht="39">
      <c r="A49" s="162" t="s">
        <v>461</v>
      </c>
      <c r="B49" s="163" t="s">
        <v>928</v>
      </c>
      <c r="C49" s="164"/>
      <c r="D49" s="165" t="s">
        <v>936</v>
      </c>
      <c r="E49" s="165" t="s">
        <v>936</v>
      </c>
      <c r="F49" s="165" t="s">
        <v>936</v>
      </c>
      <c r="G49" s="165" t="s">
        <v>936</v>
      </c>
      <c r="H49" s="165" t="s">
        <v>936</v>
      </c>
      <c r="I49" s="165" t="s">
        <v>936</v>
      </c>
      <c r="J49" s="165" t="s">
        <v>936</v>
      </c>
      <c r="K49" s="165" t="s">
        <v>936</v>
      </c>
      <c r="L49" s="165" t="s">
        <v>936</v>
      </c>
      <c r="M49" s="165" t="s">
        <v>936</v>
      </c>
      <c r="N49" s="165" t="s">
        <v>936</v>
      </c>
      <c r="O49" s="165" t="s">
        <v>936</v>
      </c>
      <c r="P49" s="165" t="s">
        <v>936</v>
      </c>
      <c r="Q49" s="165" t="s">
        <v>936</v>
      </c>
      <c r="R49" s="165" t="s">
        <v>936</v>
      </c>
      <c r="S49" s="165" t="s">
        <v>936</v>
      </c>
      <c r="T49" s="165" t="s">
        <v>936</v>
      </c>
      <c r="U49" s="165" t="s">
        <v>936</v>
      </c>
      <c r="V49" s="165" t="s">
        <v>936</v>
      </c>
      <c r="W49" s="165" t="s">
        <v>936</v>
      </c>
      <c r="X49" s="165" t="s">
        <v>936</v>
      </c>
      <c r="Y49" s="165" t="s">
        <v>936</v>
      </c>
      <c r="Z49" s="165" t="s">
        <v>936</v>
      </c>
      <c r="AA49" s="165" t="s">
        <v>936</v>
      </c>
      <c r="AB49" s="165" t="s">
        <v>936</v>
      </c>
      <c r="AC49" s="165" t="s">
        <v>936</v>
      </c>
      <c r="AD49" s="165" t="s">
        <v>936</v>
      </c>
      <c r="AE49" s="165" t="s">
        <v>936</v>
      </c>
      <c r="AF49" s="165" t="s">
        <v>936</v>
      </c>
      <c r="AG49" s="165" t="s">
        <v>936</v>
      </c>
      <c r="AH49" s="165" t="s">
        <v>936</v>
      </c>
      <c r="AI49" s="165" t="s">
        <v>936</v>
      </c>
      <c r="AJ49" s="165" t="s">
        <v>936</v>
      </c>
      <c r="AK49" s="165" t="s">
        <v>936</v>
      </c>
      <c r="AL49" s="165" t="s">
        <v>936</v>
      </c>
      <c r="AM49" s="165" t="s">
        <v>936</v>
      </c>
      <c r="AN49" s="165" t="s">
        <v>936</v>
      </c>
      <c r="AO49" s="165" t="s">
        <v>936</v>
      </c>
      <c r="AP49" s="165" t="s">
        <v>936</v>
      </c>
      <c r="AQ49" s="165" t="s">
        <v>936</v>
      </c>
      <c r="AR49" s="165" t="s">
        <v>936</v>
      </c>
      <c r="AS49" s="165" t="s">
        <v>936</v>
      </c>
      <c r="AT49" s="165" t="s">
        <v>936</v>
      </c>
      <c r="AU49" s="165" t="s">
        <v>936</v>
      </c>
      <c r="AV49" s="165" t="s">
        <v>936</v>
      </c>
      <c r="AW49" s="165" t="s">
        <v>936</v>
      </c>
      <c r="AX49" s="165" t="s">
        <v>936</v>
      </c>
      <c r="AY49" s="165" t="s">
        <v>936</v>
      </c>
      <c r="AZ49" s="165" t="s">
        <v>936</v>
      </c>
      <c r="BA49" s="165" t="s">
        <v>936</v>
      </c>
      <c r="BB49" s="165" t="s">
        <v>936</v>
      </c>
      <c r="BC49" s="165" t="s">
        <v>936</v>
      </c>
    </row>
    <row r="50" spans="1:55" s="39" customFormat="1" ht="19.5">
      <c r="A50" s="162" t="s">
        <v>459</v>
      </c>
      <c r="B50" s="163" t="s">
        <v>929</v>
      </c>
      <c r="C50" s="164"/>
      <c r="D50" s="165" t="s">
        <v>936</v>
      </c>
      <c r="E50" s="165" t="s">
        <v>936</v>
      </c>
      <c r="F50" s="165" t="s">
        <v>936</v>
      </c>
      <c r="G50" s="165" t="s">
        <v>936</v>
      </c>
      <c r="H50" s="165" t="s">
        <v>936</v>
      </c>
      <c r="I50" s="165" t="s">
        <v>936</v>
      </c>
      <c r="J50" s="165" t="s">
        <v>936</v>
      </c>
      <c r="K50" s="165" t="s">
        <v>936</v>
      </c>
      <c r="L50" s="165" t="s">
        <v>936</v>
      </c>
      <c r="M50" s="165" t="s">
        <v>936</v>
      </c>
      <c r="N50" s="165" t="s">
        <v>936</v>
      </c>
      <c r="O50" s="165" t="s">
        <v>936</v>
      </c>
      <c r="P50" s="165" t="s">
        <v>936</v>
      </c>
      <c r="Q50" s="165" t="s">
        <v>936</v>
      </c>
      <c r="R50" s="165" t="s">
        <v>936</v>
      </c>
      <c r="S50" s="165" t="s">
        <v>936</v>
      </c>
      <c r="T50" s="165" t="s">
        <v>936</v>
      </c>
      <c r="U50" s="165" t="s">
        <v>936</v>
      </c>
      <c r="V50" s="165" t="s">
        <v>936</v>
      </c>
      <c r="W50" s="165" t="s">
        <v>936</v>
      </c>
      <c r="X50" s="165" t="s">
        <v>936</v>
      </c>
      <c r="Y50" s="165" t="s">
        <v>936</v>
      </c>
      <c r="Z50" s="165" t="s">
        <v>936</v>
      </c>
      <c r="AA50" s="165" t="s">
        <v>936</v>
      </c>
      <c r="AB50" s="165" t="s">
        <v>936</v>
      </c>
      <c r="AC50" s="165" t="s">
        <v>936</v>
      </c>
      <c r="AD50" s="165" t="s">
        <v>936</v>
      </c>
      <c r="AE50" s="165" t="s">
        <v>936</v>
      </c>
      <c r="AF50" s="165" t="s">
        <v>936</v>
      </c>
      <c r="AG50" s="165" t="s">
        <v>936</v>
      </c>
      <c r="AH50" s="165" t="s">
        <v>936</v>
      </c>
      <c r="AI50" s="165" t="s">
        <v>936</v>
      </c>
      <c r="AJ50" s="165" t="s">
        <v>936</v>
      </c>
      <c r="AK50" s="165" t="s">
        <v>936</v>
      </c>
      <c r="AL50" s="165" t="s">
        <v>936</v>
      </c>
      <c r="AM50" s="165" t="s">
        <v>936</v>
      </c>
      <c r="AN50" s="165" t="s">
        <v>936</v>
      </c>
      <c r="AO50" s="165" t="s">
        <v>936</v>
      </c>
      <c r="AP50" s="165" t="s">
        <v>936</v>
      </c>
      <c r="AQ50" s="165" t="s">
        <v>936</v>
      </c>
      <c r="AR50" s="165" t="s">
        <v>936</v>
      </c>
      <c r="AS50" s="165" t="s">
        <v>936</v>
      </c>
      <c r="AT50" s="165" t="s">
        <v>936</v>
      </c>
      <c r="AU50" s="165" t="s">
        <v>936</v>
      </c>
      <c r="AV50" s="165" t="s">
        <v>936</v>
      </c>
      <c r="AW50" s="165" t="s">
        <v>936</v>
      </c>
      <c r="AX50" s="165" t="s">
        <v>936</v>
      </c>
      <c r="AY50" s="165" t="s">
        <v>936</v>
      </c>
      <c r="AZ50" s="165" t="s">
        <v>936</v>
      </c>
      <c r="BA50" s="165" t="s">
        <v>936</v>
      </c>
      <c r="BB50" s="165" t="s">
        <v>936</v>
      </c>
      <c r="BC50" s="165" t="s">
        <v>936</v>
      </c>
    </row>
    <row r="51" spans="1:55" s="39" customFormat="1" ht="39">
      <c r="A51" s="162" t="s">
        <v>455</v>
      </c>
      <c r="B51" s="163" t="s">
        <v>930</v>
      </c>
      <c r="C51" s="164"/>
      <c r="D51" s="165" t="s">
        <v>936</v>
      </c>
      <c r="E51" s="165" t="s">
        <v>936</v>
      </c>
      <c r="F51" s="165" t="s">
        <v>936</v>
      </c>
      <c r="G51" s="165" t="s">
        <v>936</v>
      </c>
      <c r="H51" s="165" t="s">
        <v>936</v>
      </c>
      <c r="I51" s="165" t="s">
        <v>936</v>
      </c>
      <c r="J51" s="165" t="s">
        <v>936</v>
      </c>
      <c r="K51" s="165" t="s">
        <v>936</v>
      </c>
      <c r="L51" s="165" t="s">
        <v>936</v>
      </c>
      <c r="M51" s="165" t="s">
        <v>936</v>
      </c>
      <c r="N51" s="165" t="s">
        <v>936</v>
      </c>
      <c r="O51" s="165" t="s">
        <v>936</v>
      </c>
      <c r="P51" s="165" t="s">
        <v>936</v>
      </c>
      <c r="Q51" s="165" t="s">
        <v>936</v>
      </c>
      <c r="R51" s="165" t="s">
        <v>936</v>
      </c>
      <c r="S51" s="165" t="s">
        <v>936</v>
      </c>
      <c r="T51" s="165" t="s">
        <v>936</v>
      </c>
      <c r="U51" s="165" t="s">
        <v>936</v>
      </c>
      <c r="V51" s="165" t="s">
        <v>936</v>
      </c>
      <c r="W51" s="165" t="s">
        <v>936</v>
      </c>
      <c r="X51" s="165" t="s">
        <v>936</v>
      </c>
      <c r="Y51" s="165" t="s">
        <v>936</v>
      </c>
      <c r="Z51" s="165" t="s">
        <v>936</v>
      </c>
      <c r="AA51" s="165" t="s">
        <v>936</v>
      </c>
      <c r="AB51" s="165" t="s">
        <v>936</v>
      </c>
      <c r="AC51" s="165" t="s">
        <v>936</v>
      </c>
      <c r="AD51" s="165" t="s">
        <v>936</v>
      </c>
      <c r="AE51" s="165" t="s">
        <v>936</v>
      </c>
      <c r="AF51" s="165" t="s">
        <v>936</v>
      </c>
      <c r="AG51" s="165" t="s">
        <v>936</v>
      </c>
      <c r="AH51" s="165" t="s">
        <v>936</v>
      </c>
      <c r="AI51" s="165" t="s">
        <v>936</v>
      </c>
      <c r="AJ51" s="165" t="s">
        <v>936</v>
      </c>
      <c r="AK51" s="165" t="s">
        <v>936</v>
      </c>
      <c r="AL51" s="165" t="s">
        <v>936</v>
      </c>
      <c r="AM51" s="165" t="s">
        <v>936</v>
      </c>
      <c r="AN51" s="165" t="s">
        <v>936</v>
      </c>
      <c r="AO51" s="165" t="s">
        <v>936</v>
      </c>
      <c r="AP51" s="165" t="s">
        <v>936</v>
      </c>
      <c r="AQ51" s="165" t="s">
        <v>936</v>
      </c>
      <c r="AR51" s="165" t="s">
        <v>936</v>
      </c>
      <c r="AS51" s="165" t="s">
        <v>936</v>
      </c>
      <c r="AT51" s="165" t="s">
        <v>936</v>
      </c>
      <c r="AU51" s="165" t="s">
        <v>936</v>
      </c>
      <c r="AV51" s="165" t="s">
        <v>936</v>
      </c>
      <c r="AW51" s="165" t="s">
        <v>936</v>
      </c>
      <c r="AX51" s="165" t="s">
        <v>936</v>
      </c>
      <c r="AY51" s="165" t="s">
        <v>936</v>
      </c>
      <c r="AZ51" s="165" t="s">
        <v>936</v>
      </c>
      <c r="BA51" s="165" t="s">
        <v>936</v>
      </c>
      <c r="BB51" s="165" t="s">
        <v>936</v>
      </c>
      <c r="BC51" s="165" t="s">
        <v>936</v>
      </c>
    </row>
    <row r="52" spans="1:55" s="39" customFormat="1" ht="29.25">
      <c r="A52" s="162" t="s">
        <v>447</v>
      </c>
      <c r="B52" s="163" t="s">
        <v>931</v>
      </c>
      <c r="C52" s="164"/>
      <c r="D52" s="166">
        <f>SUM(D53)</f>
        <v>15.814</v>
      </c>
      <c r="E52" s="166">
        <f aca="true" t="shared" si="2" ref="E52:BC52">SUM(E53)</f>
        <v>2.519</v>
      </c>
      <c r="F52" s="166">
        <f t="shared" si="2"/>
        <v>0</v>
      </c>
      <c r="G52" s="166">
        <f t="shared" si="2"/>
        <v>0.9450000000000001</v>
      </c>
      <c r="H52" s="166">
        <f t="shared" si="2"/>
        <v>1.574</v>
      </c>
      <c r="I52" s="166">
        <f t="shared" si="2"/>
        <v>0</v>
      </c>
      <c r="J52" s="166">
        <f t="shared" si="2"/>
        <v>0.606</v>
      </c>
      <c r="K52" s="166">
        <f t="shared" si="2"/>
        <v>0</v>
      </c>
      <c r="L52" s="166">
        <f t="shared" si="2"/>
        <v>0.259</v>
      </c>
      <c r="M52" s="166">
        <f t="shared" si="2"/>
        <v>0.347</v>
      </c>
      <c r="N52" s="166">
        <f t="shared" si="2"/>
        <v>0</v>
      </c>
      <c r="O52" s="166">
        <f t="shared" si="2"/>
        <v>1.9130000000000003</v>
      </c>
      <c r="P52" s="166">
        <f t="shared" si="2"/>
        <v>0</v>
      </c>
      <c r="Q52" s="166">
        <f t="shared" si="2"/>
        <v>0.686</v>
      </c>
      <c r="R52" s="166">
        <f t="shared" si="2"/>
        <v>1.227</v>
      </c>
      <c r="S52" s="166">
        <f t="shared" si="2"/>
        <v>0</v>
      </c>
      <c r="T52" s="166">
        <f t="shared" si="2"/>
        <v>0</v>
      </c>
      <c r="U52" s="166">
        <f t="shared" si="2"/>
        <v>0</v>
      </c>
      <c r="V52" s="166">
        <f t="shared" si="2"/>
        <v>0</v>
      </c>
      <c r="W52" s="166">
        <f t="shared" si="2"/>
        <v>0</v>
      </c>
      <c r="X52" s="166">
        <f t="shared" si="2"/>
        <v>0</v>
      </c>
      <c r="Y52" s="166">
        <f t="shared" si="2"/>
        <v>0</v>
      </c>
      <c r="Z52" s="166">
        <f t="shared" si="2"/>
        <v>0</v>
      </c>
      <c r="AA52" s="166">
        <f t="shared" si="2"/>
        <v>0</v>
      </c>
      <c r="AB52" s="166">
        <f t="shared" si="2"/>
        <v>0</v>
      </c>
      <c r="AC52" s="166">
        <f t="shared" si="2"/>
        <v>0</v>
      </c>
      <c r="AD52" s="166">
        <f t="shared" si="2"/>
        <v>13.401</v>
      </c>
      <c r="AE52" s="166">
        <f t="shared" si="2"/>
        <v>2.0989999999999998</v>
      </c>
      <c r="AF52" s="166">
        <f t="shared" si="2"/>
        <v>0</v>
      </c>
      <c r="AG52" s="166">
        <f t="shared" si="2"/>
        <v>0.7879999999999999</v>
      </c>
      <c r="AH52" s="166">
        <f t="shared" si="2"/>
        <v>1.311</v>
      </c>
      <c r="AI52" s="166">
        <f t="shared" si="2"/>
        <v>0</v>
      </c>
      <c r="AJ52" s="166">
        <f t="shared" si="2"/>
        <v>0.505</v>
      </c>
      <c r="AK52" s="166">
        <f t="shared" si="2"/>
        <v>0</v>
      </c>
      <c r="AL52" s="166">
        <f t="shared" si="2"/>
        <v>0.216</v>
      </c>
      <c r="AM52" s="166">
        <f t="shared" si="2"/>
        <v>0.289</v>
      </c>
      <c r="AN52" s="166">
        <f t="shared" si="2"/>
        <v>0</v>
      </c>
      <c r="AO52" s="166">
        <f t="shared" si="2"/>
        <v>1.5939999999999999</v>
      </c>
      <c r="AP52" s="166">
        <f t="shared" si="2"/>
        <v>0</v>
      </c>
      <c r="AQ52" s="166">
        <f t="shared" si="2"/>
        <v>0.572</v>
      </c>
      <c r="AR52" s="166">
        <f t="shared" si="2"/>
        <v>1.022</v>
      </c>
      <c r="AS52" s="166">
        <f t="shared" si="2"/>
        <v>0</v>
      </c>
      <c r="AT52" s="166">
        <f t="shared" si="2"/>
        <v>0</v>
      </c>
      <c r="AU52" s="166">
        <f t="shared" si="2"/>
        <v>0</v>
      </c>
      <c r="AV52" s="166">
        <f t="shared" si="2"/>
        <v>0</v>
      </c>
      <c r="AW52" s="166">
        <f t="shared" si="2"/>
        <v>0</v>
      </c>
      <c r="AX52" s="166">
        <f t="shared" si="2"/>
        <v>0</v>
      </c>
      <c r="AY52" s="166">
        <f t="shared" si="2"/>
        <v>0</v>
      </c>
      <c r="AZ52" s="166">
        <f t="shared" si="2"/>
        <v>0</v>
      </c>
      <c r="BA52" s="166">
        <f t="shared" si="2"/>
        <v>0</v>
      </c>
      <c r="BB52" s="166">
        <f t="shared" si="2"/>
        <v>0</v>
      </c>
      <c r="BC52" s="166">
        <f t="shared" si="2"/>
        <v>0</v>
      </c>
    </row>
    <row r="53" spans="1:55" ht="19.5">
      <c r="A53" s="162" t="s">
        <v>862</v>
      </c>
      <c r="B53" s="163" t="s">
        <v>863</v>
      </c>
      <c r="C53" s="167"/>
      <c r="D53" s="166">
        <f>SUM(D54:D58)</f>
        <v>15.814</v>
      </c>
      <c r="E53" s="166">
        <f aca="true" t="shared" si="3" ref="E53:BC53">SUM(E54:E58)</f>
        <v>2.519</v>
      </c>
      <c r="F53" s="166">
        <f t="shared" si="3"/>
        <v>0</v>
      </c>
      <c r="G53" s="166">
        <f t="shared" si="3"/>
        <v>0.9450000000000001</v>
      </c>
      <c r="H53" s="166">
        <f t="shared" si="3"/>
        <v>1.574</v>
      </c>
      <c r="I53" s="166">
        <f t="shared" si="3"/>
        <v>0</v>
      </c>
      <c r="J53" s="166">
        <f t="shared" si="3"/>
        <v>0.606</v>
      </c>
      <c r="K53" s="166">
        <f t="shared" si="3"/>
        <v>0</v>
      </c>
      <c r="L53" s="166">
        <f t="shared" si="3"/>
        <v>0.259</v>
      </c>
      <c r="M53" s="166">
        <f t="shared" si="3"/>
        <v>0.347</v>
      </c>
      <c r="N53" s="166">
        <f t="shared" si="3"/>
        <v>0</v>
      </c>
      <c r="O53" s="166">
        <f t="shared" si="3"/>
        <v>1.9130000000000003</v>
      </c>
      <c r="P53" s="166">
        <f t="shared" si="3"/>
        <v>0</v>
      </c>
      <c r="Q53" s="166">
        <f t="shared" si="3"/>
        <v>0.686</v>
      </c>
      <c r="R53" s="166">
        <f t="shared" si="3"/>
        <v>1.227</v>
      </c>
      <c r="S53" s="166">
        <f t="shared" si="3"/>
        <v>0</v>
      </c>
      <c r="T53" s="166">
        <f t="shared" si="3"/>
        <v>0</v>
      </c>
      <c r="U53" s="166">
        <f t="shared" si="3"/>
        <v>0</v>
      </c>
      <c r="V53" s="166">
        <f t="shared" si="3"/>
        <v>0</v>
      </c>
      <c r="W53" s="166">
        <f t="shared" si="3"/>
        <v>0</v>
      </c>
      <c r="X53" s="166">
        <f t="shared" si="3"/>
        <v>0</v>
      </c>
      <c r="Y53" s="166">
        <f t="shared" si="3"/>
        <v>0</v>
      </c>
      <c r="Z53" s="166">
        <f t="shared" si="3"/>
        <v>0</v>
      </c>
      <c r="AA53" s="166">
        <f t="shared" si="3"/>
        <v>0</v>
      </c>
      <c r="AB53" s="166">
        <f t="shared" si="3"/>
        <v>0</v>
      </c>
      <c r="AC53" s="166">
        <f t="shared" si="3"/>
        <v>0</v>
      </c>
      <c r="AD53" s="166">
        <f t="shared" si="3"/>
        <v>13.401</v>
      </c>
      <c r="AE53" s="166">
        <f t="shared" si="3"/>
        <v>2.0989999999999998</v>
      </c>
      <c r="AF53" s="166">
        <f t="shared" si="3"/>
        <v>0</v>
      </c>
      <c r="AG53" s="166">
        <f t="shared" si="3"/>
        <v>0.7879999999999999</v>
      </c>
      <c r="AH53" s="166">
        <f t="shared" si="3"/>
        <v>1.311</v>
      </c>
      <c r="AI53" s="166">
        <f t="shared" si="3"/>
        <v>0</v>
      </c>
      <c r="AJ53" s="166">
        <f t="shared" si="3"/>
        <v>0.505</v>
      </c>
      <c r="AK53" s="166">
        <f t="shared" si="3"/>
        <v>0</v>
      </c>
      <c r="AL53" s="166">
        <f t="shared" si="3"/>
        <v>0.216</v>
      </c>
      <c r="AM53" s="166">
        <f t="shared" si="3"/>
        <v>0.289</v>
      </c>
      <c r="AN53" s="166">
        <f t="shared" si="3"/>
        <v>0</v>
      </c>
      <c r="AO53" s="166">
        <f t="shared" si="3"/>
        <v>1.5939999999999999</v>
      </c>
      <c r="AP53" s="166">
        <f t="shared" si="3"/>
        <v>0</v>
      </c>
      <c r="AQ53" s="166">
        <f t="shared" si="3"/>
        <v>0.572</v>
      </c>
      <c r="AR53" s="166">
        <f t="shared" si="3"/>
        <v>1.022</v>
      </c>
      <c r="AS53" s="166">
        <f t="shared" si="3"/>
        <v>0</v>
      </c>
      <c r="AT53" s="166">
        <f t="shared" si="3"/>
        <v>0</v>
      </c>
      <c r="AU53" s="166">
        <f t="shared" si="3"/>
        <v>0</v>
      </c>
      <c r="AV53" s="166">
        <f t="shared" si="3"/>
        <v>0</v>
      </c>
      <c r="AW53" s="166">
        <f t="shared" si="3"/>
        <v>0</v>
      </c>
      <c r="AX53" s="166">
        <f t="shared" si="3"/>
        <v>0</v>
      </c>
      <c r="AY53" s="166">
        <f t="shared" si="3"/>
        <v>0</v>
      </c>
      <c r="AZ53" s="166">
        <f t="shared" si="3"/>
        <v>0</v>
      </c>
      <c r="BA53" s="166">
        <f t="shared" si="3"/>
        <v>0</v>
      </c>
      <c r="BB53" s="166">
        <f t="shared" si="3"/>
        <v>0</v>
      </c>
      <c r="BC53" s="166">
        <f t="shared" si="3"/>
        <v>0</v>
      </c>
    </row>
    <row r="54" spans="1:55" ht="15.75">
      <c r="A54" s="162"/>
      <c r="B54" s="168" t="s">
        <v>864</v>
      </c>
      <c r="C54" s="162" t="s">
        <v>865</v>
      </c>
      <c r="D54" s="164">
        <v>2.627</v>
      </c>
      <c r="E54" s="164">
        <f>SUM(F54:I54)</f>
        <v>0</v>
      </c>
      <c r="F54" s="164">
        <f aca="true" t="shared" si="4" ref="F54:I58">K54+P54+U54+Z54</f>
        <v>0</v>
      </c>
      <c r="G54" s="164">
        <f t="shared" si="4"/>
        <v>0</v>
      </c>
      <c r="H54" s="164">
        <f t="shared" si="4"/>
        <v>0</v>
      </c>
      <c r="I54" s="164">
        <f t="shared" si="4"/>
        <v>0</v>
      </c>
      <c r="J54" s="164">
        <f>SUM(K54:N54)</f>
        <v>0</v>
      </c>
      <c r="K54" s="164">
        <v>0</v>
      </c>
      <c r="L54" s="164">
        <v>0</v>
      </c>
      <c r="M54" s="164">
        <v>0</v>
      </c>
      <c r="N54" s="164">
        <v>0</v>
      </c>
      <c r="O54" s="164">
        <f>SUM(P54:S54)</f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f>SUM(U54:X54)</f>
        <v>0</v>
      </c>
      <c r="U54" s="164">
        <v>0</v>
      </c>
      <c r="V54" s="164">
        <v>0</v>
      </c>
      <c r="W54" s="164">
        <v>0</v>
      </c>
      <c r="X54" s="164">
        <v>0</v>
      </c>
      <c r="Y54" s="164">
        <f>SUM(Z54:AC54)</f>
        <v>0</v>
      </c>
      <c r="Z54" s="164">
        <v>0</v>
      </c>
      <c r="AA54" s="164">
        <v>0</v>
      </c>
      <c r="AB54" s="164">
        <v>0</v>
      </c>
      <c r="AC54" s="164">
        <v>0</v>
      </c>
      <c r="AD54" s="164">
        <v>2.226</v>
      </c>
      <c r="AE54" s="164">
        <f>SUM(AF54:AI54)</f>
        <v>0</v>
      </c>
      <c r="AF54" s="164">
        <f aca="true" t="shared" si="5" ref="AF54:AI58">AK54+AP54+AU54+AZ54</f>
        <v>0</v>
      </c>
      <c r="AG54" s="164">
        <f t="shared" si="5"/>
        <v>0</v>
      </c>
      <c r="AH54" s="164">
        <f t="shared" si="5"/>
        <v>0</v>
      </c>
      <c r="AI54" s="164">
        <f t="shared" si="5"/>
        <v>0</v>
      </c>
      <c r="AJ54" s="164">
        <f>SUM(AK54:AN54)</f>
        <v>0</v>
      </c>
      <c r="AK54" s="164">
        <v>0</v>
      </c>
      <c r="AL54" s="164">
        <v>0</v>
      </c>
      <c r="AM54" s="164">
        <v>0</v>
      </c>
      <c r="AN54" s="164">
        <v>0</v>
      </c>
      <c r="AO54" s="164">
        <f>SUM(AP54:AS54)</f>
        <v>0</v>
      </c>
      <c r="AP54" s="164">
        <v>0</v>
      </c>
      <c r="AQ54" s="164">
        <v>0</v>
      </c>
      <c r="AR54" s="164">
        <v>0</v>
      </c>
      <c r="AS54" s="164">
        <v>0</v>
      </c>
      <c r="AT54" s="164">
        <f>SUM(AU54:AX54)</f>
        <v>0</v>
      </c>
      <c r="AU54" s="164">
        <v>0</v>
      </c>
      <c r="AV54" s="164">
        <v>0</v>
      </c>
      <c r="AW54" s="164">
        <v>0</v>
      </c>
      <c r="AX54" s="164">
        <v>0</v>
      </c>
      <c r="AY54" s="164">
        <f>SUM(AZ54:BC54)</f>
        <v>0</v>
      </c>
      <c r="AZ54" s="164">
        <v>0</v>
      </c>
      <c r="BA54" s="164">
        <v>0</v>
      </c>
      <c r="BB54" s="164">
        <v>0</v>
      </c>
      <c r="BC54" s="164">
        <v>0</v>
      </c>
    </row>
    <row r="55" spans="1:55" ht="15.75">
      <c r="A55" s="162"/>
      <c r="B55" s="168" t="s">
        <v>866</v>
      </c>
      <c r="C55" s="162" t="s">
        <v>867</v>
      </c>
      <c r="D55" s="164">
        <v>2.261</v>
      </c>
      <c r="E55" s="164">
        <f aca="true" t="shared" si="6" ref="E55:E62">SUM(F55:I55)</f>
        <v>1.9130000000000003</v>
      </c>
      <c r="F55" s="164">
        <f t="shared" si="4"/>
        <v>0</v>
      </c>
      <c r="G55" s="164">
        <f t="shared" si="4"/>
        <v>0.686</v>
      </c>
      <c r="H55" s="164">
        <f t="shared" si="4"/>
        <v>1.227</v>
      </c>
      <c r="I55" s="164">
        <f t="shared" si="4"/>
        <v>0</v>
      </c>
      <c r="J55" s="164">
        <f>SUM(K55:N55)</f>
        <v>0</v>
      </c>
      <c r="K55" s="164">
        <v>0</v>
      </c>
      <c r="L55" s="164">
        <v>0</v>
      </c>
      <c r="M55" s="164">
        <v>0</v>
      </c>
      <c r="N55" s="164">
        <v>0</v>
      </c>
      <c r="O55" s="164">
        <f>SUM(P55:S55)</f>
        <v>1.9130000000000003</v>
      </c>
      <c r="P55" s="164">
        <v>0</v>
      </c>
      <c r="Q55" s="164">
        <v>0.686</v>
      </c>
      <c r="R55" s="164">
        <v>1.227</v>
      </c>
      <c r="S55" s="164">
        <v>0</v>
      </c>
      <c r="T55" s="164">
        <f>SUM(U55:X55)</f>
        <v>0</v>
      </c>
      <c r="U55" s="164">
        <v>0</v>
      </c>
      <c r="V55" s="164">
        <v>0</v>
      </c>
      <c r="W55" s="164">
        <v>0</v>
      </c>
      <c r="X55" s="164">
        <v>0</v>
      </c>
      <c r="Y55" s="164">
        <f>SUM(Z55:AC55)</f>
        <v>0</v>
      </c>
      <c r="Z55" s="164">
        <v>0</v>
      </c>
      <c r="AA55" s="164">
        <v>0</v>
      </c>
      <c r="AB55" s="164">
        <v>0</v>
      </c>
      <c r="AC55" s="164">
        <v>0</v>
      </c>
      <c r="AD55" s="164">
        <v>1.916</v>
      </c>
      <c r="AE55" s="164">
        <f aca="true" t="shared" si="7" ref="AE55:AE62">SUM(AF55:AI55)</f>
        <v>1.5939999999999999</v>
      </c>
      <c r="AF55" s="164">
        <f t="shared" si="5"/>
        <v>0</v>
      </c>
      <c r="AG55" s="164">
        <f t="shared" si="5"/>
        <v>0.572</v>
      </c>
      <c r="AH55" s="164">
        <f t="shared" si="5"/>
        <v>1.022</v>
      </c>
      <c r="AI55" s="164">
        <f t="shared" si="5"/>
        <v>0</v>
      </c>
      <c r="AJ55" s="164">
        <f>SUM(AK55:AN55)</f>
        <v>0</v>
      </c>
      <c r="AK55" s="164">
        <v>0</v>
      </c>
      <c r="AL55" s="164">
        <v>0</v>
      </c>
      <c r="AM55" s="164">
        <v>0</v>
      </c>
      <c r="AN55" s="164">
        <v>0</v>
      </c>
      <c r="AO55" s="164">
        <f>SUM(AP55:AS55)</f>
        <v>1.5939999999999999</v>
      </c>
      <c r="AP55" s="164">
        <v>0</v>
      </c>
      <c r="AQ55" s="164">
        <v>0.572</v>
      </c>
      <c r="AR55" s="164">
        <v>1.022</v>
      </c>
      <c r="AS55" s="164">
        <v>0</v>
      </c>
      <c r="AT55" s="164">
        <f>SUM(AU55:AX55)</f>
        <v>0</v>
      </c>
      <c r="AU55" s="164">
        <v>0</v>
      </c>
      <c r="AV55" s="164">
        <v>0</v>
      </c>
      <c r="AW55" s="164">
        <v>0</v>
      </c>
      <c r="AX55" s="164">
        <v>0</v>
      </c>
      <c r="AY55" s="164">
        <f>SUM(AZ55:BC55)</f>
        <v>0</v>
      </c>
      <c r="AZ55" s="164">
        <v>0</v>
      </c>
      <c r="BA55" s="164">
        <v>0</v>
      </c>
      <c r="BB55" s="164">
        <v>0</v>
      </c>
      <c r="BC55" s="164">
        <v>0</v>
      </c>
    </row>
    <row r="56" spans="1:55" ht="15.75">
      <c r="A56" s="162"/>
      <c r="B56" s="168" t="s">
        <v>868</v>
      </c>
      <c r="C56" s="162" t="s">
        <v>869</v>
      </c>
      <c r="D56" s="164">
        <v>1.009</v>
      </c>
      <c r="E56" s="164">
        <f t="shared" si="6"/>
        <v>0.606</v>
      </c>
      <c r="F56" s="164">
        <f t="shared" si="4"/>
        <v>0</v>
      </c>
      <c r="G56" s="164">
        <f t="shared" si="4"/>
        <v>0.259</v>
      </c>
      <c r="H56" s="164">
        <f t="shared" si="4"/>
        <v>0.347</v>
      </c>
      <c r="I56" s="164">
        <f t="shared" si="4"/>
        <v>0</v>
      </c>
      <c r="J56" s="164">
        <f>SUM(K56:N56)</f>
        <v>0.606</v>
      </c>
      <c r="K56" s="164">
        <v>0</v>
      </c>
      <c r="L56" s="164">
        <v>0.259</v>
      </c>
      <c r="M56" s="164">
        <v>0.347</v>
      </c>
      <c r="N56" s="164">
        <v>0</v>
      </c>
      <c r="O56" s="164">
        <f>SUM(P56:S56)</f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f>SUM(U56:X56)</f>
        <v>0</v>
      </c>
      <c r="U56" s="164">
        <v>0</v>
      </c>
      <c r="V56" s="164">
        <v>0</v>
      </c>
      <c r="W56" s="164">
        <v>0</v>
      </c>
      <c r="X56" s="164">
        <v>0</v>
      </c>
      <c r="Y56" s="164">
        <f>SUM(Z56:AC56)</f>
        <v>0</v>
      </c>
      <c r="Z56" s="164">
        <v>0</v>
      </c>
      <c r="AA56" s="164">
        <v>0</v>
      </c>
      <c r="AB56" s="164">
        <v>0</v>
      </c>
      <c r="AC56" s="164">
        <v>0</v>
      </c>
      <c r="AD56" s="164">
        <v>0.855</v>
      </c>
      <c r="AE56" s="164">
        <f t="shared" si="7"/>
        <v>0.505</v>
      </c>
      <c r="AF56" s="164">
        <f t="shared" si="5"/>
        <v>0</v>
      </c>
      <c r="AG56" s="164">
        <f t="shared" si="5"/>
        <v>0.216</v>
      </c>
      <c r="AH56" s="164">
        <f t="shared" si="5"/>
        <v>0.289</v>
      </c>
      <c r="AI56" s="164">
        <f t="shared" si="5"/>
        <v>0</v>
      </c>
      <c r="AJ56" s="164">
        <f>SUM(AK56:AN56)</f>
        <v>0.505</v>
      </c>
      <c r="AK56" s="164"/>
      <c r="AL56" s="164">
        <v>0.216</v>
      </c>
      <c r="AM56" s="164">
        <v>0.289</v>
      </c>
      <c r="AN56" s="164">
        <v>0</v>
      </c>
      <c r="AO56" s="164">
        <f>SUM(AP56:AS56)</f>
        <v>0</v>
      </c>
      <c r="AP56" s="164">
        <v>0</v>
      </c>
      <c r="AQ56" s="164">
        <v>0</v>
      </c>
      <c r="AR56" s="164">
        <v>0</v>
      </c>
      <c r="AS56" s="164">
        <v>0</v>
      </c>
      <c r="AT56" s="164">
        <f>SUM(AU56:AX56)</f>
        <v>0</v>
      </c>
      <c r="AU56" s="164">
        <v>0</v>
      </c>
      <c r="AV56" s="164">
        <v>0</v>
      </c>
      <c r="AW56" s="164">
        <v>0</v>
      </c>
      <c r="AX56" s="164">
        <v>0</v>
      </c>
      <c r="AY56" s="164">
        <f>SUM(AZ56:BC56)</f>
        <v>0</v>
      </c>
      <c r="AZ56" s="164">
        <v>0</v>
      </c>
      <c r="BA56" s="164">
        <v>0</v>
      </c>
      <c r="BB56" s="164">
        <v>0</v>
      </c>
      <c r="BC56" s="164">
        <v>0</v>
      </c>
    </row>
    <row r="57" spans="1:55" ht="15.75">
      <c r="A57" s="162"/>
      <c r="B57" s="168" t="s">
        <v>870</v>
      </c>
      <c r="C57" s="162" t="s">
        <v>871</v>
      </c>
      <c r="D57" s="164">
        <v>3.614</v>
      </c>
      <c r="E57" s="164">
        <f t="shared" si="6"/>
        <v>0</v>
      </c>
      <c r="F57" s="164">
        <f t="shared" si="4"/>
        <v>0</v>
      </c>
      <c r="G57" s="164">
        <f t="shared" si="4"/>
        <v>0</v>
      </c>
      <c r="H57" s="164">
        <f t="shared" si="4"/>
        <v>0</v>
      </c>
      <c r="I57" s="164">
        <f t="shared" si="4"/>
        <v>0</v>
      </c>
      <c r="J57" s="164">
        <f>SUM(K57:N57)</f>
        <v>0</v>
      </c>
      <c r="K57" s="164">
        <v>0</v>
      </c>
      <c r="L57" s="164">
        <v>0</v>
      </c>
      <c r="M57" s="164">
        <v>0</v>
      </c>
      <c r="N57" s="164">
        <v>0</v>
      </c>
      <c r="O57" s="164">
        <f>SUM(P57:S57)</f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f>SUM(U57:X57)</f>
        <v>0</v>
      </c>
      <c r="U57" s="164">
        <v>0</v>
      </c>
      <c r="V57" s="164">
        <v>0</v>
      </c>
      <c r="W57" s="164">
        <v>0</v>
      </c>
      <c r="X57" s="164">
        <v>0</v>
      </c>
      <c r="Y57" s="164">
        <f>SUM(Z57:AC57)</f>
        <v>0</v>
      </c>
      <c r="Z57" s="164">
        <v>0</v>
      </c>
      <c r="AA57" s="164">
        <v>0</v>
      </c>
      <c r="AB57" s="164">
        <v>0</v>
      </c>
      <c r="AC57" s="164">
        <v>0</v>
      </c>
      <c r="AD57" s="164">
        <v>3.063</v>
      </c>
      <c r="AE57" s="164">
        <f t="shared" si="7"/>
        <v>0</v>
      </c>
      <c r="AF57" s="164">
        <f t="shared" si="5"/>
        <v>0</v>
      </c>
      <c r="AG57" s="164">
        <f t="shared" si="5"/>
        <v>0</v>
      </c>
      <c r="AH57" s="164">
        <f t="shared" si="5"/>
        <v>0</v>
      </c>
      <c r="AI57" s="164">
        <f t="shared" si="5"/>
        <v>0</v>
      </c>
      <c r="AJ57" s="164">
        <f>SUM(AK57:AN57)</f>
        <v>0</v>
      </c>
      <c r="AK57" s="164">
        <v>0</v>
      </c>
      <c r="AL57" s="164">
        <v>0</v>
      </c>
      <c r="AM57" s="164">
        <v>0</v>
      </c>
      <c r="AN57" s="164">
        <v>0</v>
      </c>
      <c r="AO57" s="164">
        <f>SUM(AP57:AS57)</f>
        <v>0</v>
      </c>
      <c r="AP57" s="164">
        <v>0</v>
      </c>
      <c r="AQ57" s="164">
        <v>0</v>
      </c>
      <c r="AR57" s="164">
        <v>0</v>
      </c>
      <c r="AS57" s="164">
        <v>0</v>
      </c>
      <c r="AT57" s="164">
        <f>SUM(AU57:AX57)</f>
        <v>0</v>
      </c>
      <c r="AU57" s="164">
        <v>0</v>
      </c>
      <c r="AV57" s="164">
        <v>0</v>
      </c>
      <c r="AW57" s="164">
        <v>0</v>
      </c>
      <c r="AX57" s="164">
        <v>0</v>
      </c>
      <c r="AY57" s="164">
        <f>SUM(AZ57:BC57)</f>
        <v>0</v>
      </c>
      <c r="AZ57" s="164">
        <v>0</v>
      </c>
      <c r="BA57" s="164">
        <v>0</v>
      </c>
      <c r="BB57" s="164">
        <v>0</v>
      </c>
      <c r="BC57" s="164">
        <v>0</v>
      </c>
    </row>
    <row r="58" spans="1:55" ht="16.5">
      <c r="A58" s="162"/>
      <c r="B58" s="168" t="s">
        <v>872</v>
      </c>
      <c r="C58" s="162" t="s">
        <v>873</v>
      </c>
      <c r="D58" s="164">
        <v>6.303</v>
      </c>
      <c r="E58" s="164">
        <f t="shared" si="6"/>
        <v>0</v>
      </c>
      <c r="F58" s="164">
        <f t="shared" si="4"/>
        <v>0</v>
      </c>
      <c r="G58" s="164">
        <f t="shared" si="4"/>
        <v>0</v>
      </c>
      <c r="H58" s="164">
        <f t="shared" si="4"/>
        <v>0</v>
      </c>
      <c r="I58" s="164">
        <f t="shared" si="4"/>
        <v>0</v>
      </c>
      <c r="J58" s="164">
        <f>SUM(K58:N58)</f>
        <v>0</v>
      </c>
      <c r="K58" s="164">
        <v>0</v>
      </c>
      <c r="L58" s="164">
        <v>0</v>
      </c>
      <c r="M58" s="164">
        <v>0</v>
      </c>
      <c r="N58" s="164">
        <v>0</v>
      </c>
      <c r="O58" s="164">
        <f>SUM(P58:S58)</f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f>SUM(U58:X58)</f>
        <v>0</v>
      </c>
      <c r="U58" s="164">
        <v>0</v>
      </c>
      <c r="V58" s="164">
        <v>0</v>
      </c>
      <c r="W58" s="164">
        <v>0</v>
      </c>
      <c r="X58" s="164">
        <v>0</v>
      </c>
      <c r="Y58" s="164">
        <f>SUM(Z58:AC58)</f>
        <v>0</v>
      </c>
      <c r="Z58" s="164">
        <v>0</v>
      </c>
      <c r="AA58" s="164">
        <v>0</v>
      </c>
      <c r="AB58" s="164">
        <v>0</v>
      </c>
      <c r="AC58" s="164">
        <v>0</v>
      </c>
      <c r="AD58" s="164">
        <v>5.341</v>
      </c>
      <c r="AE58" s="164">
        <f t="shared" si="7"/>
        <v>0</v>
      </c>
      <c r="AF58" s="164">
        <f t="shared" si="5"/>
        <v>0</v>
      </c>
      <c r="AG58" s="164">
        <f t="shared" si="5"/>
        <v>0</v>
      </c>
      <c r="AH58" s="164">
        <f t="shared" si="5"/>
        <v>0</v>
      </c>
      <c r="AI58" s="164">
        <f t="shared" si="5"/>
        <v>0</v>
      </c>
      <c r="AJ58" s="164">
        <f>SUM(AK58:AN58)</f>
        <v>0</v>
      </c>
      <c r="AK58" s="164">
        <v>0</v>
      </c>
      <c r="AL58" s="164">
        <v>0</v>
      </c>
      <c r="AM58" s="164">
        <v>0</v>
      </c>
      <c r="AN58" s="164">
        <v>0</v>
      </c>
      <c r="AO58" s="164">
        <f>SUM(AP58:AS58)</f>
        <v>0</v>
      </c>
      <c r="AP58" s="164">
        <v>0</v>
      </c>
      <c r="AQ58" s="164">
        <v>0</v>
      </c>
      <c r="AR58" s="164">
        <v>0</v>
      </c>
      <c r="AS58" s="164">
        <v>0</v>
      </c>
      <c r="AT58" s="164">
        <f>SUM(AU58:AX58)</f>
        <v>0</v>
      </c>
      <c r="AU58" s="164">
        <v>0</v>
      </c>
      <c r="AV58" s="164">
        <v>0</v>
      </c>
      <c r="AW58" s="164">
        <v>0</v>
      </c>
      <c r="AX58" s="164">
        <v>0</v>
      </c>
      <c r="AY58" s="164">
        <f>SUM(AZ58:BC58)</f>
        <v>0</v>
      </c>
      <c r="AZ58" s="164">
        <v>0</v>
      </c>
      <c r="BA58" s="164">
        <v>0</v>
      </c>
      <c r="BB58" s="164">
        <v>0</v>
      </c>
      <c r="BC58" s="164">
        <v>0</v>
      </c>
    </row>
    <row r="59" spans="1:55" ht="19.5">
      <c r="A59" s="162" t="s">
        <v>932</v>
      </c>
      <c r="B59" s="163" t="s">
        <v>933</v>
      </c>
      <c r="C59" s="162"/>
      <c r="D59" s="165" t="s">
        <v>936</v>
      </c>
      <c r="E59" s="165" t="s">
        <v>936</v>
      </c>
      <c r="F59" s="165" t="s">
        <v>936</v>
      </c>
      <c r="G59" s="165" t="s">
        <v>936</v>
      </c>
      <c r="H59" s="165" t="s">
        <v>936</v>
      </c>
      <c r="I59" s="165" t="s">
        <v>936</v>
      </c>
      <c r="J59" s="165" t="s">
        <v>936</v>
      </c>
      <c r="K59" s="165" t="s">
        <v>936</v>
      </c>
      <c r="L59" s="165" t="s">
        <v>936</v>
      </c>
      <c r="M59" s="165" t="s">
        <v>936</v>
      </c>
      <c r="N59" s="165" t="s">
        <v>936</v>
      </c>
      <c r="O59" s="165" t="s">
        <v>936</v>
      </c>
      <c r="P59" s="165" t="s">
        <v>936</v>
      </c>
      <c r="Q59" s="165" t="s">
        <v>936</v>
      </c>
      <c r="R59" s="165" t="s">
        <v>936</v>
      </c>
      <c r="S59" s="165" t="s">
        <v>936</v>
      </c>
      <c r="T59" s="165" t="s">
        <v>936</v>
      </c>
      <c r="U59" s="165" t="s">
        <v>936</v>
      </c>
      <c r="V59" s="165" t="s">
        <v>936</v>
      </c>
      <c r="W59" s="165" t="s">
        <v>936</v>
      </c>
      <c r="X59" s="165" t="s">
        <v>936</v>
      </c>
      <c r="Y59" s="165" t="s">
        <v>936</v>
      </c>
      <c r="Z59" s="165" t="s">
        <v>936</v>
      </c>
      <c r="AA59" s="165" t="s">
        <v>936</v>
      </c>
      <c r="AB59" s="165" t="s">
        <v>936</v>
      </c>
      <c r="AC59" s="165" t="s">
        <v>936</v>
      </c>
      <c r="AD59" s="165" t="s">
        <v>936</v>
      </c>
      <c r="AE59" s="165" t="s">
        <v>936</v>
      </c>
      <c r="AF59" s="165" t="s">
        <v>936</v>
      </c>
      <c r="AG59" s="165" t="s">
        <v>936</v>
      </c>
      <c r="AH59" s="165" t="s">
        <v>936</v>
      </c>
      <c r="AI59" s="165" t="s">
        <v>936</v>
      </c>
      <c r="AJ59" s="165" t="s">
        <v>936</v>
      </c>
      <c r="AK59" s="165" t="s">
        <v>936</v>
      </c>
      <c r="AL59" s="165" t="s">
        <v>936</v>
      </c>
      <c r="AM59" s="165" t="s">
        <v>936</v>
      </c>
      <c r="AN59" s="165" t="s">
        <v>936</v>
      </c>
      <c r="AO59" s="165" t="s">
        <v>936</v>
      </c>
      <c r="AP59" s="165" t="s">
        <v>936</v>
      </c>
      <c r="AQ59" s="165" t="s">
        <v>936</v>
      </c>
      <c r="AR59" s="165" t="s">
        <v>936</v>
      </c>
      <c r="AS59" s="165" t="s">
        <v>936</v>
      </c>
      <c r="AT59" s="165" t="s">
        <v>936</v>
      </c>
      <c r="AU59" s="165" t="s">
        <v>936</v>
      </c>
      <c r="AV59" s="165" t="s">
        <v>936</v>
      </c>
      <c r="AW59" s="165" t="s">
        <v>936</v>
      </c>
      <c r="AX59" s="165" t="s">
        <v>936</v>
      </c>
      <c r="AY59" s="165" t="s">
        <v>936</v>
      </c>
      <c r="AZ59" s="165" t="s">
        <v>936</v>
      </c>
      <c r="BA59" s="165" t="s">
        <v>936</v>
      </c>
      <c r="BB59" s="165" t="s">
        <v>936</v>
      </c>
      <c r="BC59" s="165" t="s">
        <v>936</v>
      </c>
    </row>
    <row r="60" spans="1:55" ht="19.5">
      <c r="A60" s="162" t="s">
        <v>445</v>
      </c>
      <c r="B60" s="163" t="s">
        <v>934</v>
      </c>
      <c r="C60" s="162"/>
      <c r="D60" s="166">
        <f>SUM(D61)</f>
        <v>3.063</v>
      </c>
      <c r="E60" s="166">
        <f aca="true" t="shared" si="8" ref="E60:BC60">SUM(E61)</f>
        <v>0.017</v>
      </c>
      <c r="F60" s="166">
        <f t="shared" si="8"/>
        <v>0</v>
      </c>
      <c r="G60" s="166">
        <f t="shared" si="8"/>
        <v>0.004</v>
      </c>
      <c r="H60" s="166">
        <f t="shared" si="8"/>
        <v>0.013</v>
      </c>
      <c r="I60" s="166">
        <f t="shared" si="8"/>
        <v>0</v>
      </c>
      <c r="J60" s="166">
        <f t="shared" si="8"/>
        <v>0</v>
      </c>
      <c r="K60" s="166">
        <f t="shared" si="8"/>
        <v>0</v>
      </c>
      <c r="L60" s="166">
        <f t="shared" si="8"/>
        <v>0</v>
      </c>
      <c r="M60" s="166">
        <f t="shared" si="8"/>
        <v>0</v>
      </c>
      <c r="N60" s="166">
        <f t="shared" si="8"/>
        <v>0</v>
      </c>
      <c r="O60" s="166">
        <f t="shared" si="8"/>
        <v>0.017</v>
      </c>
      <c r="P60" s="166">
        <f t="shared" si="8"/>
        <v>0</v>
      </c>
      <c r="Q60" s="166">
        <f t="shared" si="8"/>
        <v>0.004</v>
      </c>
      <c r="R60" s="166">
        <f t="shared" si="8"/>
        <v>0.013</v>
      </c>
      <c r="S60" s="166">
        <f t="shared" si="8"/>
        <v>0</v>
      </c>
      <c r="T60" s="166">
        <f t="shared" si="8"/>
        <v>0</v>
      </c>
      <c r="U60" s="166">
        <f t="shared" si="8"/>
        <v>0</v>
      </c>
      <c r="V60" s="166">
        <f t="shared" si="8"/>
        <v>0</v>
      </c>
      <c r="W60" s="166">
        <f t="shared" si="8"/>
        <v>0</v>
      </c>
      <c r="X60" s="166">
        <f t="shared" si="8"/>
        <v>0</v>
      </c>
      <c r="Y60" s="166">
        <f t="shared" si="8"/>
        <v>0</v>
      </c>
      <c r="Z60" s="166">
        <f t="shared" si="8"/>
        <v>0</v>
      </c>
      <c r="AA60" s="166">
        <f t="shared" si="8"/>
        <v>0</v>
      </c>
      <c r="AB60" s="166">
        <f t="shared" si="8"/>
        <v>0</v>
      </c>
      <c r="AC60" s="166">
        <f t="shared" si="8"/>
        <v>0</v>
      </c>
      <c r="AD60" s="166">
        <f t="shared" si="8"/>
        <v>2.596</v>
      </c>
      <c r="AE60" s="166">
        <f t="shared" si="8"/>
        <v>0.013999999999999999</v>
      </c>
      <c r="AF60" s="166">
        <f t="shared" si="8"/>
        <v>0</v>
      </c>
      <c r="AG60" s="166">
        <f t="shared" si="8"/>
        <v>0.003</v>
      </c>
      <c r="AH60" s="166">
        <f t="shared" si="8"/>
        <v>0.011</v>
      </c>
      <c r="AI60" s="166">
        <f t="shared" si="8"/>
        <v>0</v>
      </c>
      <c r="AJ60" s="166">
        <f t="shared" si="8"/>
        <v>0</v>
      </c>
      <c r="AK60" s="166">
        <f t="shared" si="8"/>
        <v>0</v>
      </c>
      <c r="AL60" s="166">
        <f t="shared" si="8"/>
        <v>0</v>
      </c>
      <c r="AM60" s="166">
        <f t="shared" si="8"/>
        <v>0</v>
      </c>
      <c r="AN60" s="166">
        <f t="shared" si="8"/>
        <v>0</v>
      </c>
      <c r="AO60" s="166">
        <f t="shared" si="8"/>
        <v>0.013999999999999999</v>
      </c>
      <c r="AP60" s="166">
        <f t="shared" si="8"/>
        <v>0</v>
      </c>
      <c r="AQ60" s="166">
        <f t="shared" si="8"/>
        <v>0.003</v>
      </c>
      <c r="AR60" s="166">
        <f t="shared" si="8"/>
        <v>0.011</v>
      </c>
      <c r="AS60" s="166">
        <f t="shared" si="8"/>
        <v>0</v>
      </c>
      <c r="AT60" s="166">
        <f t="shared" si="8"/>
        <v>0</v>
      </c>
      <c r="AU60" s="166">
        <f t="shared" si="8"/>
        <v>0</v>
      </c>
      <c r="AV60" s="166">
        <f t="shared" si="8"/>
        <v>0</v>
      </c>
      <c r="AW60" s="166">
        <f t="shared" si="8"/>
        <v>0</v>
      </c>
      <c r="AX60" s="166">
        <f t="shared" si="8"/>
        <v>0</v>
      </c>
      <c r="AY60" s="166">
        <f t="shared" si="8"/>
        <v>0</v>
      </c>
      <c r="AZ60" s="166">
        <f t="shared" si="8"/>
        <v>0</v>
      </c>
      <c r="BA60" s="166">
        <f t="shared" si="8"/>
        <v>0</v>
      </c>
      <c r="BB60" s="166">
        <f t="shared" si="8"/>
        <v>0</v>
      </c>
      <c r="BC60" s="166">
        <f t="shared" si="8"/>
        <v>0</v>
      </c>
    </row>
    <row r="61" spans="1:55" ht="19.5">
      <c r="A61" s="162" t="s">
        <v>443</v>
      </c>
      <c r="B61" s="163" t="s">
        <v>874</v>
      </c>
      <c r="C61" s="167"/>
      <c r="D61" s="166">
        <f>SUM(D62:D63)</f>
        <v>3.063</v>
      </c>
      <c r="E61" s="166">
        <f aca="true" t="shared" si="9" ref="E61:BC61">SUM(E62:E63)</f>
        <v>0.017</v>
      </c>
      <c r="F61" s="166">
        <f t="shared" si="9"/>
        <v>0</v>
      </c>
      <c r="G61" s="166">
        <f t="shared" si="9"/>
        <v>0.004</v>
      </c>
      <c r="H61" s="166">
        <f t="shared" si="9"/>
        <v>0.013</v>
      </c>
      <c r="I61" s="166">
        <f t="shared" si="9"/>
        <v>0</v>
      </c>
      <c r="J61" s="166">
        <f t="shared" si="9"/>
        <v>0</v>
      </c>
      <c r="K61" s="166">
        <f t="shared" si="9"/>
        <v>0</v>
      </c>
      <c r="L61" s="166">
        <f t="shared" si="9"/>
        <v>0</v>
      </c>
      <c r="M61" s="166">
        <f t="shared" si="9"/>
        <v>0</v>
      </c>
      <c r="N61" s="166">
        <f t="shared" si="9"/>
        <v>0</v>
      </c>
      <c r="O61" s="166">
        <f t="shared" si="9"/>
        <v>0.017</v>
      </c>
      <c r="P61" s="166">
        <f t="shared" si="9"/>
        <v>0</v>
      </c>
      <c r="Q61" s="166">
        <f t="shared" si="9"/>
        <v>0.004</v>
      </c>
      <c r="R61" s="166">
        <f t="shared" si="9"/>
        <v>0.013</v>
      </c>
      <c r="S61" s="166">
        <f t="shared" si="9"/>
        <v>0</v>
      </c>
      <c r="T61" s="166">
        <f t="shared" si="9"/>
        <v>0</v>
      </c>
      <c r="U61" s="166">
        <f t="shared" si="9"/>
        <v>0</v>
      </c>
      <c r="V61" s="166">
        <f t="shared" si="9"/>
        <v>0</v>
      </c>
      <c r="W61" s="166">
        <f t="shared" si="9"/>
        <v>0</v>
      </c>
      <c r="X61" s="166">
        <f t="shared" si="9"/>
        <v>0</v>
      </c>
      <c r="Y61" s="166">
        <f t="shared" si="9"/>
        <v>0</v>
      </c>
      <c r="Z61" s="166">
        <f t="shared" si="9"/>
        <v>0</v>
      </c>
      <c r="AA61" s="166">
        <f t="shared" si="9"/>
        <v>0</v>
      </c>
      <c r="AB61" s="166">
        <f t="shared" si="9"/>
        <v>0</v>
      </c>
      <c r="AC61" s="166">
        <f t="shared" si="9"/>
        <v>0</v>
      </c>
      <c r="AD61" s="166">
        <f t="shared" si="9"/>
        <v>2.596</v>
      </c>
      <c r="AE61" s="166">
        <f t="shared" si="9"/>
        <v>0.013999999999999999</v>
      </c>
      <c r="AF61" s="166">
        <f t="shared" si="9"/>
        <v>0</v>
      </c>
      <c r="AG61" s="166">
        <f t="shared" si="9"/>
        <v>0.003</v>
      </c>
      <c r="AH61" s="166">
        <f t="shared" si="9"/>
        <v>0.011</v>
      </c>
      <c r="AI61" s="166">
        <f t="shared" si="9"/>
        <v>0</v>
      </c>
      <c r="AJ61" s="166">
        <f t="shared" si="9"/>
        <v>0</v>
      </c>
      <c r="AK61" s="166">
        <f t="shared" si="9"/>
        <v>0</v>
      </c>
      <c r="AL61" s="166">
        <f t="shared" si="9"/>
        <v>0</v>
      </c>
      <c r="AM61" s="166">
        <f t="shared" si="9"/>
        <v>0</v>
      </c>
      <c r="AN61" s="166">
        <f t="shared" si="9"/>
        <v>0</v>
      </c>
      <c r="AO61" s="166">
        <f t="shared" si="9"/>
        <v>0.013999999999999999</v>
      </c>
      <c r="AP61" s="166">
        <f t="shared" si="9"/>
        <v>0</v>
      </c>
      <c r="AQ61" s="166">
        <f t="shared" si="9"/>
        <v>0.003</v>
      </c>
      <c r="AR61" s="166">
        <f t="shared" si="9"/>
        <v>0.011</v>
      </c>
      <c r="AS61" s="166">
        <f t="shared" si="9"/>
        <v>0</v>
      </c>
      <c r="AT61" s="166">
        <f t="shared" si="9"/>
        <v>0</v>
      </c>
      <c r="AU61" s="166">
        <f t="shared" si="9"/>
        <v>0</v>
      </c>
      <c r="AV61" s="166">
        <f t="shared" si="9"/>
        <v>0</v>
      </c>
      <c r="AW61" s="166">
        <f t="shared" si="9"/>
        <v>0</v>
      </c>
      <c r="AX61" s="166">
        <f t="shared" si="9"/>
        <v>0</v>
      </c>
      <c r="AY61" s="166">
        <f t="shared" si="9"/>
        <v>0</v>
      </c>
      <c r="AZ61" s="166">
        <f t="shared" si="9"/>
        <v>0</v>
      </c>
      <c r="BA61" s="166">
        <f t="shared" si="9"/>
        <v>0</v>
      </c>
      <c r="BB61" s="166">
        <f t="shared" si="9"/>
        <v>0</v>
      </c>
      <c r="BC61" s="166">
        <f t="shared" si="9"/>
        <v>0</v>
      </c>
    </row>
    <row r="62" spans="1:55" ht="15.75">
      <c r="A62" s="162"/>
      <c r="B62" s="168" t="s">
        <v>875</v>
      </c>
      <c r="C62" s="162" t="s">
        <v>876</v>
      </c>
      <c r="D62" s="164">
        <v>3.063</v>
      </c>
      <c r="E62" s="164">
        <f t="shared" si="6"/>
        <v>0</v>
      </c>
      <c r="F62" s="164">
        <f aca="true" t="shared" si="10" ref="F62:I63">K62+P62+U62+Z62</f>
        <v>0</v>
      </c>
      <c r="G62" s="164">
        <f t="shared" si="10"/>
        <v>0</v>
      </c>
      <c r="H62" s="164">
        <f t="shared" si="10"/>
        <v>0</v>
      </c>
      <c r="I62" s="164">
        <f t="shared" si="10"/>
        <v>0</v>
      </c>
      <c r="J62" s="164">
        <f>SUM(K62:N62)</f>
        <v>0</v>
      </c>
      <c r="K62" s="164">
        <v>0</v>
      </c>
      <c r="L62" s="164">
        <v>0</v>
      </c>
      <c r="M62" s="164">
        <v>0</v>
      </c>
      <c r="N62" s="164">
        <v>0</v>
      </c>
      <c r="O62" s="164">
        <f>SUM(P62:S62)</f>
        <v>0</v>
      </c>
      <c r="P62" s="164">
        <v>0</v>
      </c>
      <c r="Q62" s="164">
        <v>0</v>
      </c>
      <c r="R62" s="164">
        <v>0</v>
      </c>
      <c r="S62" s="164">
        <v>0</v>
      </c>
      <c r="T62" s="164">
        <f>SUM(U62:X62)</f>
        <v>0</v>
      </c>
      <c r="U62" s="164">
        <v>0</v>
      </c>
      <c r="V62" s="164">
        <v>0</v>
      </c>
      <c r="W62" s="164">
        <v>0</v>
      </c>
      <c r="X62" s="164">
        <v>0</v>
      </c>
      <c r="Y62" s="164">
        <f>SUM(Z62:AC62)</f>
        <v>0</v>
      </c>
      <c r="Z62" s="164">
        <v>0</v>
      </c>
      <c r="AA62" s="164">
        <v>0</v>
      </c>
      <c r="AB62" s="164">
        <v>0</v>
      </c>
      <c r="AC62" s="164">
        <v>0</v>
      </c>
      <c r="AD62" s="164">
        <v>2.596</v>
      </c>
      <c r="AE62" s="164">
        <f t="shared" si="7"/>
        <v>0</v>
      </c>
      <c r="AF62" s="164">
        <f aca="true" t="shared" si="11" ref="AF62:AI63">AK62+AP62+AU62+AZ62</f>
        <v>0</v>
      </c>
      <c r="AG62" s="164">
        <f t="shared" si="11"/>
        <v>0</v>
      </c>
      <c r="AH62" s="164">
        <f t="shared" si="11"/>
        <v>0</v>
      </c>
      <c r="AI62" s="164">
        <f t="shared" si="11"/>
        <v>0</v>
      </c>
      <c r="AJ62" s="164">
        <v>0</v>
      </c>
      <c r="AK62" s="164">
        <v>0</v>
      </c>
      <c r="AL62" s="164">
        <v>0</v>
      </c>
      <c r="AM62" s="164">
        <v>0</v>
      </c>
      <c r="AN62" s="164">
        <v>0</v>
      </c>
      <c r="AO62" s="164">
        <f>SUM(AP62:AS62)</f>
        <v>0</v>
      </c>
      <c r="AP62" s="164">
        <v>0</v>
      </c>
      <c r="AQ62" s="164">
        <v>0</v>
      </c>
      <c r="AR62" s="164">
        <v>0</v>
      </c>
      <c r="AS62" s="164">
        <v>0</v>
      </c>
      <c r="AT62" s="164">
        <f>SUM(AU62:AX62)</f>
        <v>0</v>
      </c>
      <c r="AU62" s="164">
        <v>0</v>
      </c>
      <c r="AV62" s="164">
        <v>0</v>
      </c>
      <c r="AW62" s="164">
        <v>0</v>
      </c>
      <c r="AX62" s="164">
        <v>0</v>
      </c>
      <c r="AY62" s="164">
        <f>SUM(AZ62:BC62)</f>
        <v>0</v>
      </c>
      <c r="AZ62" s="164">
        <v>0</v>
      </c>
      <c r="BA62" s="164">
        <v>0</v>
      </c>
      <c r="BB62" s="164">
        <v>0</v>
      </c>
      <c r="BC62" s="164">
        <v>0</v>
      </c>
    </row>
    <row r="63" spans="1:55" ht="15.75">
      <c r="A63" s="162"/>
      <c r="B63" s="168" t="s">
        <v>969</v>
      </c>
      <c r="C63" s="162" t="s">
        <v>968</v>
      </c>
      <c r="D63" s="164"/>
      <c r="E63" s="164">
        <f>SUM(F63:I63)</f>
        <v>0.017</v>
      </c>
      <c r="F63" s="164">
        <f t="shared" si="10"/>
        <v>0</v>
      </c>
      <c r="G63" s="164">
        <f t="shared" si="10"/>
        <v>0.004</v>
      </c>
      <c r="H63" s="164">
        <f t="shared" si="10"/>
        <v>0.013</v>
      </c>
      <c r="I63" s="164">
        <f t="shared" si="10"/>
        <v>0</v>
      </c>
      <c r="J63" s="164">
        <f>SUM(K63:N63)</f>
        <v>0</v>
      </c>
      <c r="K63" s="164">
        <v>0</v>
      </c>
      <c r="L63" s="164">
        <v>0</v>
      </c>
      <c r="M63" s="164">
        <v>0</v>
      </c>
      <c r="N63" s="164">
        <v>0</v>
      </c>
      <c r="O63" s="164">
        <f>SUM(P63:S63)</f>
        <v>0.017</v>
      </c>
      <c r="P63" s="164">
        <v>0</v>
      </c>
      <c r="Q63" s="164">
        <v>0.004</v>
      </c>
      <c r="R63" s="164">
        <v>0.013</v>
      </c>
      <c r="S63" s="164">
        <v>0</v>
      </c>
      <c r="T63" s="164">
        <f>SUM(U63:X63)</f>
        <v>0</v>
      </c>
      <c r="U63" s="164">
        <v>0</v>
      </c>
      <c r="V63" s="164">
        <v>0</v>
      </c>
      <c r="W63" s="164">
        <v>0</v>
      </c>
      <c r="X63" s="164">
        <v>0</v>
      </c>
      <c r="Y63" s="164">
        <f>SUM(Z63:AC63)</f>
        <v>0</v>
      </c>
      <c r="Z63" s="164">
        <v>0</v>
      </c>
      <c r="AA63" s="164">
        <v>0</v>
      </c>
      <c r="AB63" s="164">
        <v>0</v>
      </c>
      <c r="AC63" s="164">
        <v>0</v>
      </c>
      <c r="AD63" s="164">
        <v>0</v>
      </c>
      <c r="AE63" s="164">
        <f>SUM(AF63:AI63)</f>
        <v>0.013999999999999999</v>
      </c>
      <c r="AF63" s="164">
        <f t="shared" si="11"/>
        <v>0</v>
      </c>
      <c r="AG63" s="164">
        <f t="shared" si="11"/>
        <v>0.003</v>
      </c>
      <c r="AH63" s="164">
        <f t="shared" si="11"/>
        <v>0.011</v>
      </c>
      <c r="AI63" s="164">
        <f t="shared" si="11"/>
        <v>0</v>
      </c>
      <c r="AJ63" s="164">
        <v>0</v>
      </c>
      <c r="AK63" s="164">
        <v>0</v>
      </c>
      <c r="AL63" s="164">
        <v>0</v>
      </c>
      <c r="AM63" s="164">
        <v>0</v>
      </c>
      <c r="AN63" s="164">
        <v>0</v>
      </c>
      <c r="AO63" s="164">
        <f>SUM(AP63:AS63)</f>
        <v>0.013999999999999999</v>
      </c>
      <c r="AP63" s="164">
        <v>0</v>
      </c>
      <c r="AQ63" s="164">
        <v>0.003</v>
      </c>
      <c r="AR63" s="164">
        <v>0.011</v>
      </c>
      <c r="AS63" s="164">
        <v>0</v>
      </c>
      <c r="AT63" s="164">
        <f>SUM(AU63:AX63)</f>
        <v>0</v>
      </c>
      <c r="AU63" s="164">
        <v>0</v>
      </c>
      <c r="AV63" s="164">
        <v>0</v>
      </c>
      <c r="AW63" s="164">
        <v>0</v>
      </c>
      <c r="AX63" s="164">
        <v>0</v>
      </c>
      <c r="AY63" s="164">
        <f>SUM(AZ63:BC63)</f>
        <v>0</v>
      </c>
      <c r="AZ63" s="164">
        <v>0</v>
      </c>
      <c r="BA63" s="164">
        <v>0</v>
      </c>
      <c r="BB63" s="164">
        <v>0</v>
      </c>
      <c r="BC63" s="164">
        <v>0</v>
      </c>
    </row>
    <row r="64" spans="1:55" ht="19.5">
      <c r="A64" s="162" t="s">
        <v>439</v>
      </c>
      <c r="B64" s="163" t="s">
        <v>935</v>
      </c>
      <c r="C64" s="165"/>
      <c r="D64" s="165" t="s">
        <v>936</v>
      </c>
      <c r="E64" s="165" t="s">
        <v>936</v>
      </c>
      <c r="F64" s="165" t="s">
        <v>936</v>
      </c>
      <c r="G64" s="165" t="s">
        <v>936</v>
      </c>
      <c r="H64" s="165" t="s">
        <v>936</v>
      </c>
      <c r="I64" s="165" t="s">
        <v>936</v>
      </c>
      <c r="J64" s="165" t="s">
        <v>936</v>
      </c>
      <c r="K64" s="165" t="s">
        <v>936</v>
      </c>
      <c r="L64" s="165" t="s">
        <v>936</v>
      </c>
      <c r="M64" s="165" t="s">
        <v>936</v>
      </c>
      <c r="N64" s="165" t="s">
        <v>936</v>
      </c>
      <c r="O64" s="165" t="s">
        <v>936</v>
      </c>
      <c r="P64" s="165" t="s">
        <v>936</v>
      </c>
      <c r="Q64" s="165" t="s">
        <v>936</v>
      </c>
      <c r="R64" s="165" t="s">
        <v>936</v>
      </c>
      <c r="S64" s="165" t="s">
        <v>936</v>
      </c>
      <c r="T64" s="165" t="s">
        <v>936</v>
      </c>
      <c r="U64" s="165" t="s">
        <v>936</v>
      </c>
      <c r="V64" s="165" t="s">
        <v>936</v>
      </c>
      <c r="W64" s="165" t="s">
        <v>936</v>
      </c>
      <c r="X64" s="165" t="s">
        <v>936</v>
      </c>
      <c r="Y64" s="165" t="s">
        <v>936</v>
      </c>
      <c r="Z64" s="165" t="s">
        <v>936</v>
      </c>
      <c r="AA64" s="165" t="s">
        <v>936</v>
      </c>
      <c r="AB64" s="165" t="s">
        <v>936</v>
      </c>
      <c r="AC64" s="165" t="s">
        <v>936</v>
      </c>
      <c r="AD64" s="165" t="s">
        <v>936</v>
      </c>
      <c r="AE64" s="165" t="s">
        <v>936</v>
      </c>
      <c r="AF64" s="165" t="s">
        <v>936</v>
      </c>
      <c r="AG64" s="165" t="s">
        <v>936</v>
      </c>
      <c r="AH64" s="165" t="s">
        <v>936</v>
      </c>
      <c r="AI64" s="165" t="s">
        <v>936</v>
      </c>
      <c r="AJ64" s="165" t="s">
        <v>936</v>
      </c>
      <c r="AK64" s="165" t="s">
        <v>936</v>
      </c>
      <c r="AL64" s="165" t="s">
        <v>936</v>
      </c>
      <c r="AM64" s="165" t="s">
        <v>936</v>
      </c>
      <c r="AN64" s="165" t="s">
        <v>936</v>
      </c>
      <c r="AO64" s="165" t="s">
        <v>936</v>
      </c>
      <c r="AP64" s="165" t="s">
        <v>936</v>
      </c>
      <c r="AQ64" s="165" t="s">
        <v>936</v>
      </c>
      <c r="AR64" s="165" t="s">
        <v>936</v>
      </c>
      <c r="AS64" s="165" t="s">
        <v>936</v>
      </c>
      <c r="AT64" s="165" t="s">
        <v>936</v>
      </c>
      <c r="AU64" s="165" t="s">
        <v>936</v>
      </c>
      <c r="AV64" s="165" t="s">
        <v>936</v>
      </c>
      <c r="AW64" s="165" t="s">
        <v>936</v>
      </c>
      <c r="AX64" s="165" t="s">
        <v>936</v>
      </c>
      <c r="AY64" s="165" t="s">
        <v>936</v>
      </c>
      <c r="AZ64" s="165" t="s">
        <v>936</v>
      </c>
      <c r="BA64" s="165" t="s">
        <v>936</v>
      </c>
      <c r="BB64" s="165" t="s">
        <v>936</v>
      </c>
      <c r="BC64" s="165" t="s">
        <v>936</v>
      </c>
    </row>
    <row r="65" spans="1:55" ht="19.5">
      <c r="A65" s="162" t="s">
        <v>437</v>
      </c>
      <c r="B65" s="163" t="s">
        <v>937</v>
      </c>
      <c r="C65" s="165"/>
      <c r="D65" s="165" t="s">
        <v>936</v>
      </c>
      <c r="E65" s="165" t="s">
        <v>936</v>
      </c>
      <c r="F65" s="165" t="s">
        <v>936</v>
      </c>
      <c r="G65" s="165" t="s">
        <v>936</v>
      </c>
      <c r="H65" s="165" t="s">
        <v>936</v>
      </c>
      <c r="I65" s="165" t="s">
        <v>936</v>
      </c>
      <c r="J65" s="165" t="s">
        <v>936</v>
      </c>
      <c r="K65" s="165" t="s">
        <v>936</v>
      </c>
      <c r="L65" s="165" t="s">
        <v>936</v>
      </c>
      <c r="M65" s="165" t="s">
        <v>936</v>
      </c>
      <c r="N65" s="165" t="s">
        <v>936</v>
      </c>
      <c r="O65" s="165" t="s">
        <v>936</v>
      </c>
      <c r="P65" s="165" t="s">
        <v>936</v>
      </c>
      <c r="Q65" s="165" t="s">
        <v>936</v>
      </c>
      <c r="R65" s="165" t="s">
        <v>936</v>
      </c>
      <c r="S65" s="165" t="s">
        <v>936</v>
      </c>
      <c r="T65" s="165" t="s">
        <v>936</v>
      </c>
      <c r="U65" s="165" t="s">
        <v>936</v>
      </c>
      <c r="V65" s="165" t="s">
        <v>936</v>
      </c>
      <c r="W65" s="165" t="s">
        <v>936</v>
      </c>
      <c r="X65" s="165" t="s">
        <v>936</v>
      </c>
      <c r="Y65" s="165" t="s">
        <v>936</v>
      </c>
      <c r="Z65" s="165" t="s">
        <v>936</v>
      </c>
      <c r="AA65" s="165" t="s">
        <v>936</v>
      </c>
      <c r="AB65" s="165" t="s">
        <v>936</v>
      </c>
      <c r="AC65" s="165" t="s">
        <v>936</v>
      </c>
      <c r="AD65" s="165" t="s">
        <v>936</v>
      </c>
      <c r="AE65" s="165" t="s">
        <v>936</v>
      </c>
      <c r="AF65" s="165" t="s">
        <v>936</v>
      </c>
      <c r="AG65" s="165" t="s">
        <v>936</v>
      </c>
      <c r="AH65" s="165" t="s">
        <v>936</v>
      </c>
      <c r="AI65" s="165" t="s">
        <v>936</v>
      </c>
      <c r="AJ65" s="165" t="s">
        <v>936</v>
      </c>
      <c r="AK65" s="165" t="s">
        <v>936</v>
      </c>
      <c r="AL65" s="165" t="s">
        <v>936</v>
      </c>
      <c r="AM65" s="165" t="s">
        <v>936</v>
      </c>
      <c r="AN65" s="165" t="s">
        <v>936</v>
      </c>
      <c r="AO65" s="165" t="s">
        <v>936</v>
      </c>
      <c r="AP65" s="165" t="s">
        <v>936</v>
      </c>
      <c r="AQ65" s="165" t="s">
        <v>936</v>
      </c>
      <c r="AR65" s="165" t="s">
        <v>936</v>
      </c>
      <c r="AS65" s="165" t="s">
        <v>936</v>
      </c>
      <c r="AT65" s="165" t="s">
        <v>936</v>
      </c>
      <c r="AU65" s="165" t="s">
        <v>936</v>
      </c>
      <c r="AV65" s="165" t="s">
        <v>936</v>
      </c>
      <c r="AW65" s="165" t="s">
        <v>936</v>
      </c>
      <c r="AX65" s="165" t="s">
        <v>936</v>
      </c>
      <c r="AY65" s="165" t="s">
        <v>936</v>
      </c>
      <c r="AZ65" s="165" t="s">
        <v>936</v>
      </c>
      <c r="BA65" s="165" t="s">
        <v>936</v>
      </c>
      <c r="BB65" s="165" t="s">
        <v>936</v>
      </c>
      <c r="BC65" s="165" t="s">
        <v>936</v>
      </c>
    </row>
    <row r="66" spans="1:55" ht="19.5">
      <c r="A66" s="162" t="s">
        <v>435</v>
      </c>
      <c r="B66" s="163" t="s">
        <v>938</v>
      </c>
      <c r="C66" s="165"/>
      <c r="D66" s="165" t="s">
        <v>936</v>
      </c>
      <c r="E66" s="165" t="s">
        <v>936</v>
      </c>
      <c r="F66" s="165" t="s">
        <v>936</v>
      </c>
      <c r="G66" s="165" t="s">
        <v>936</v>
      </c>
      <c r="H66" s="165" t="s">
        <v>936</v>
      </c>
      <c r="I66" s="165" t="s">
        <v>936</v>
      </c>
      <c r="J66" s="165" t="s">
        <v>936</v>
      </c>
      <c r="K66" s="165" t="s">
        <v>936</v>
      </c>
      <c r="L66" s="165" t="s">
        <v>936</v>
      </c>
      <c r="M66" s="165" t="s">
        <v>936</v>
      </c>
      <c r="N66" s="165" t="s">
        <v>936</v>
      </c>
      <c r="O66" s="165" t="s">
        <v>936</v>
      </c>
      <c r="P66" s="165" t="s">
        <v>936</v>
      </c>
      <c r="Q66" s="165" t="s">
        <v>936</v>
      </c>
      <c r="R66" s="165" t="s">
        <v>936</v>
      </c>
      <c r="S66" s="165" t="s">
        <v>936</v>
      </c>
      <c r="T66" s="165" t="s">
        <v>936</v>
      </c>
      <c r="U66" s="165" t="s">
        <v>936</v>
      </c>
      <c r="V66" s="165" t="s">
        <v>936</v>
      </c>
      <c r="W66" s="165" t="s">
        <v>936</v>
      </c>
      <c r="X66" s="165" t="s">
        <v>936</v>
      </c>
      <c r="Y66" s="165" t="s">
        <v>936</v>
      </c>
      <c r="Z66" s="165" t="s">
        <v>936</v>
      </c>
      <c r="AA66" s="165" t="s">
        <v>936</v>
      </c>
      <c r="AB66" s="165" t="s">
        <v>936</v>
      </c>
      <c r="AC66" s="165" t="s">
        <v>936</v>
      </c>
      <c r="AD66" s="165" t="s">
        <v>936</v>
      </c>
      <c r="AE66" s="165" t="s">
        <v>936</v>
      </c>
      <c r="AF66" s="165" t="s">
        <v>936</v>
      </c>
      <c r="AG66" s="165" t="s">
        <v>936</v>
      </c>
      <c r="AH66" s="165" t="s">
        <v>936</v>
      </c>
      <c r="AI66" s="165" t="s">
        <v>936</v>
      </c>
      <c r="AJ66" s="165" t="s">
        <v>936</v>
      </c>
      <c r="AK66" s="165" t="s">
        <v>936</v>
      </c>
      <c r="AL66" s="165" t="s">
        <v>936</v>
      </c>
      <c r="AM66" s="165" t="s">
        <v>936</v>
      </c>
      <c r="AN66" s="165" t="s">
        <v>936</v>
      </c>
      <c r="AO66" s="165" t="s">
        <v>936</v>
      </c>
      <c r="AP66" s="165" t="s">
        <v>936</v>
      </c>
      <c r="AQ66" s="165" t="s">
        <v>936</v>
      </c>
      <c r="AR66" s="165" t="s">
        <v>936</v>
      </c>
      <c r="AS66" s="165" t="s">
        <v>936</v>
      </c>
      <c r="AT66" s="165" t="s">
        <v>936</v>
      </c>
      <c r="AU66" s="165" t="s">
        <v>936</v>
      </c>
      <c r="AV66" s="165" t="s">
        <v>936</v>
      </c>
      <c r="AW66" s="165" t="s">
        <v>936</v>
      </c>
      <c r="AX66" s="165" t="s">
        <v>936</v>
      </c>
      <c r="AY66" s="165" t="s">
        <v>936</v>
      </c>
      <c r="AZ66" s="165" t="s">
        <v>936</v>
      </c>
      <c r="BA66" s="165" t="s">
        <v>936</v>
      </c>
      <c r="BB66" s="165" t="s">
        <v>936</v>
      </c>
      <c r="BC66" s="165" t="s">
        <v>936</v>
      </c>
    </row>
    <row r="67" spans="1:55" ht="29.25">
      <c r="A67" s="162" t="s">
        <v>433</v>
      </c>
      <c r="B67" s="163" t="s">
        <v>939</v>
      </c>
      <c r="C67" s="165"/>
      <c r="D67" s="165" t="s">
        <v>936</v>
      </c>
      <c r="E67" s="165" t="s">
        <v>936</v>
      </c>
      <c r="F67" s="165" t="s">
        <v>936</v>
      </c>
      <c r="G67" s="165" t="s">
        <v>936</v>
      </c>
      <c r="H67" s="165" t="s">
        <v>936</v>
      </c>
      <c r="I67" s="165" t="s">
        <v>936</v>
      </c>
      <c r="J67" s="165" t="s">
        <v>936</v>
      </c>
      <c r="K67" s="165" t="s">
        <v>936</v>
      </c>
      <c r="L67" s="165" t="s">
        <v>936</v>
      </c>
      <c r="M67" s="165" t="s">
        <v>936</v>
      </c>
      <c r="N67" s="165" t="s">
        <v>936</v>
      </c>
      <c r="O67" s="165" t="s">
        <v>936</v>
      </c>
      <c r="P67" s="165" t="s">
        <v>936</v>
      </c>
      <c r="Q67" s="165" t="s">
        <v>936</v>
      </c>
      <c r="R67" s="165" t="s">
        <v>936</v>
      </c>
      <c r="S67" s="165" t="s">
        <v>936</v>
      </c>
      <c r="T67" s="165" t="s">
        <v>936</v>
      </c>
      <c r="U67" s="165" t="s">
        <v>936</v>
      </c>
      <c r="V67" s="165" t="s">
        <v>936</v>
      </c>
      <c r="W67" s="165" t="s">
        <v>936</v>
      </c>
      <c r="X67" s="165" t="s">
        <v>936</v>
      </c>
      <c r="Y67" s="165" t="s">
        <v>936</v>
      </c>
      <c r="Z67" s="165" t="s">
        <v>936</v>
      </c>
      <c r="AA67" s="165" t="s">
        <v>936</v>
      </c>
      <c r="AB67" s="165" t="s">
        <v>936</v>
      </c>
      <c r="AC67" s="165" t="s">
        <v>936</v>
      </c>
      <c r="AD67" s="165" t="s">
        <v>936</v>
      </c>
      <c r="AE67" s="165" t="s">
        <v>936</v>
      </c>
      <c r="AF67" s="165" t="s">
        <v>936</v>
      </c>
      <c r="AG67" s="165" t="s">
        <v>936</v>
      </c>
      <c r="AH67" s="165" t="s">
        <v>936</v>
      </c>
      <c r="AI67" s="165" t="s">
        <v>936</v>
      </c>
      <c r="AJ67" s="165" t="s">
        <v>936</v>
      </c>
      <c r="AK67" s="165" t="s">
        <v>936</v>
      </c>
      <c r="AL67" s="165" t="s">
        <v>936</v>
      </c>
      <c r="AM67" s="165" t="s">
        <v>936</v>
      </c>
      <c r="AN67" s="165" t="s">
        <v>936</v>
      </c>
      <c r="AO67" s="165" t="s">
        <v>936</v>
      </c>
      <c r="AP67" s="165" t="s">
        <v>936</v>
      </c>
      <c r="AQ67" s="165" t="s">
        <v>936</v>
      </c>
      <c r="AR67" s="165" t="s">
        <v>936</v>
      </c>
      <c r="AS67" s="165" t="s">
        <v>936</v>
      </c>
      <c r="AT67" s="165" t="s">
        <v>936</v>
      </c>
      <c r="AU67" s="165" t="s">
        <v>936</v>
      </c>
      <c r="AV67" s="165" t="s">
        <v>936</v>
      </c>
      <c r="AW67" s="165" t="s">
        <v>936</v>
      </c>
      <c r="AX67" s="165" t="s">
        <v>936</v>
      </c>
      <c r="AY67" s="165" t="s">
        <v>936</v>
      </c>
      <c r="AZ67" s="165" t="s">
        <v>936</v>
      </c>
      <c r="BA67" s="165" t="s">
        <v>936</v>
      </c>
      <c r="BB67" s="165" t="s">
        <v>936</v>
      </c>
      <c r="BC67" s="165" t="s">
        <v>936</v>
      </c>
    </row>
    <row r="68" spans="1:55" ht="29.25">
      <c r="A68" s="162" t="s">
        <v>431</v>
      </c>
      <c r="B68" s="163" t="s">
        <v>940</v>
      </c>
      <c r="C68" s="165"/>
      <c r="D68" s="165" t="s">
        <v>936</v>
      </c>
      <c r="E68" s="165" t="s">
        <v>936</v>
      </c>
      <c r="F68" s="165" t="s">
        <v>936</v>
      </c>
      <c r="G68" s="165" t="s">
        <v>936</v>
      </c>
      <c r="H68" s="165" t="s">
        <v>936</v>
      </c>
      <c r="I68" s="165" t="s">
        <v>936</v>
      </c>
      <c r="J68" s="165" t="s">
        <v>936</v>
      </c>
      <c r="K68" s="165" t="s">
        <v>936</v>
      </c>
      <c r="L68" s="165" t="s">
        <v>936</v>
      </c>
      <c r="M68" s="165" t="s">
        <v>936</v>
      </c>
      <c r="N68" s="165" t="s">
        <v>936</v>
      </c>
      <c r="O68" s="165" t="s">
        <v>936</v>
      </c>
      <c r="P68" s="165" t="s">
        <v>936</v>
      </c>
      <c r="Q68" s="165" t="s">
        <v>936</v>
      </c>
      <c r="R68" s="165" t="s">
        <v>936</v>
      </c>
      <c r="S68" s="165" t="s">
        <v>936</v>
      </c>
      <c r="T68" s="165" t="s">
        <v>936</v>
      </c>
      <c r="U68" s="165" t="s">
        <v>936</v>
      </c>
      <c r="V68" s="165" t="s">
        <v>936</v>
      </c>
      <c r="W68" s="165" t="s">
        <v>936</v>
      </c>
      <c r="X68" s="165" t="s">
        <v>936</v>
      </c>
      <c r="Y68" s="165" t="s">
        <v>936</v>
      </c>
      <c r="Z68" s="165" t="s">
        <v>936</v>
      </c>
      <c r="AA68" s="165" t="s">
        <v>936</v>
      </c>
      <c r="AB68" s="165" t="s">
        <v>936</v>
      </c>
      <c r="AC68" s="165" t="s">
        <v>936</v>
      </c>
      <c r="AD68" s="165" t="s">
        <v>936</v>
      </c>
      <c r="AE68" s="165" t="s">
        <v>936</v>
      </c>
      <c r="AF68" s="165" t="s">
        <v>936</v>
      </c>
      <c r="AG68" s="165" t="s">
        <v>936</v>
      </c>
      <c r="AH68" s="165" t="s">
        <v>936</v>
      </c>
      <c r="AI68" s="165" t="s">
        <v>936</v>
      </c>
      <c r="AJ68" s="165" t="s">
        <v>936</v>
      </c>
      <c r="AK68" s="165" t="s">
        <v>936</v>
      </c>
      <c r="AL68" s="165" t="s">
        <v>936</v>
      </c>
      <c r="AM68" s="165" t="s">
        <v>936</v>
      </c>
      <c r="AN68" s="165" t="s">
        <v>936</v>
      </c>
      <c r="AO68" s="165" t="s">
        <v>936</v>
      </c>
      <c r="AP68" s="165" t="s">
        <v>936</v>
      </c>
      <c r="AQ68" s="165" t="s">
        <v>936</v>
      </c>
      <c r="AR68" s="165" t="s">
        <v>936</v>
      </c>
      <c r="AS68" s="165" t="s">
        <v>936</v>
      </c>
      <c r="AT68" s="165" t="s">
        <v>936</v>
      </c>
      <c r="AU68" s="165" t="s">
        <v>936</v>
      </c>
      <c r="AV68" s="165" t="s">
        <v>936</v>
      </c>
      <c r="AW68" s="165" t="s">
        <v>936</v>
      </c>
      <c r="AX68" s="165" t="s">
        <v>936</v>
      </c>
      <c r="AY68" s="165" t="s">
        <v>936</v>
      </c>
      <c r="AZ68" s="165" t="s">
        <v>936</v>
      </c>
      <c r="BA68" s="165" t="s">
        <v>936</v>
      </c>
      <c r="BB68" s="165" t="s">
        <v>936</v>
      </c>
      <c r="BC68" s="165" t="s">
        <v>936</v>
      </c>
    </row>
    <row r="69" spans="1:55" ht="29.25">
      <c r="A69" s="162" t="s">
        <v>429</v>
      </c>
      <c r="B69" s="163" t="s">
        <v>941</v>
      </c>
      <c r="C69" s="165"/>
      <c r="D69" s="165" t="s">
        <v>936</v>
      </c>
      <c r="E69" s="165" t="s">
        <v>936</v>
      </c>
      <c r="F69" s="165" t="s">
        <v>936</v>
      </c>
      <c r="G69" s="165" t="s">
        <v>936</v>
      </c>
      <c r="H69" s="165" t="s">
        <v>936</v>
      </c>
      <c r="I69" s="165" t="s">
        <v>936</v>
      </c>
      <c r="J69" s="165" t="s">
        <v>936</v>
      </c>
      <c r="K69" s="165" t="s">
        <v>936</v>
      </c>
      <c r="L69" s="165" t="s">
        <v>936</v>
      </c>
      <c r="M69" s="165" t="s">
        <v>936</v>
      </c>
      <c r="N69" s="165" t="s">
        <v>936</v>
      </c>
      <c r="O69" s="165" t="s">
        <v>936</v>
      </c>
      <c r="P69" s="165" t="s">
        <v>936</v>
      </c>
      <c r="Q69" s="165" t="s">
        <v>936</v>
      </c>
      <c r="R69" s="165" t="s">
        <v>936</v>
      </c>
      <c r="S69" s="165" t="s">
        <v>936</v>
      </c>
      <c r="T69" s="165" t="s">
        <v>936</v>
      </c>
      <c r="U69" s="165" t="s">
        <v>936</v>
      </c>
      <c r="V69" s="165" t="s">
        <v>936</v>
      </c>
      <c r="W69" s="165" t="s">
        <v>936</v>
      </c>
      <c r="X69" s="165" t="s">
        <v>936</v>
      </c>
      <c r="Y69" s="165" t="s">
        <v>936</v>
      </c>
      <c r="Z69" s="165" t="s">
        <v>936</v>
      </c>
      <c r="AA69" s="165" t="s">
        <v>936</v>
      </c>
      <c r="AB69" s="165" t="s">
        <v>936</v>
      </c>
      <c r="AC69" s="165" t="s">
        <v>936</v>
      </c>
      <c r="AD69" s="165" t="s">
        <v>936</v>
      </c>
      <c r="AE69" s="165" t="s">
        <v>936</v>
      </c>
      <c r="AF69" s="165" t="s">
        <v>936</v>
      </c>
      <c r="AG69" s="165" t="s">
        <v>936</v>
      </c>
      <c r="AH69" s="165" t="s">
        <v>936</v>
      </c>
      <c r="AI69" s="165" t="s">
        <v>936</v>
      </c>
      <c r="AJ69" s="165" t="s">
        <v>936</v>
      </c>
      <c r="AK69" s="165" t="s">
        <v>936</v>
      </c>
      <c r="AL69" s="165" t="s">
        <v>936</v>
      </c>
      <c r="AM69" s="165" t="s">
        <v>936</v>
      </c>
      <c r="AN69" s="165" t="s">
        <v>936</v>
      </c>
      <c r="AO69" s="165" t="s">
        <v>936</v>
      </c>
      <c r="AP69" s="165" t="s">
        <v>936</v>
      </c>
      <c r="AQ69" s="165" t="s">
        <v>936</v>
      </c>
      <c r="AR69" s="165" t="s">
        <v>936</v>
      </c>
      <c r="AS69" s="165" t="s">
        <v>936</v>
      </c>
      <c r="AT69" s="165" t="s">
        <v>936</v>
      </c>
      <c r="AU69" s="165" t="s">
        <v>936</v>
      </c>
      <c r="AV69" s="165" t="s">
        <v>936</v>
      </c>
      <c r="AW69" s="165" t="s">
        <v>936</v>
      </c>
      <c r="AX69" s="165" t="s">
        <v>936</v>
      </c>
      <c r="AY69" s="165" t="s">
        <v>936</v>
      </c>
      <c r="AZ69" s="165" t="s">
        <v>936</v>
      </c>
      <c r="BA69" s="165" t="s">
        <v>936</v>
      </c>
      <c r="BB69" s="165" t="s">
        <v>936</v>
      </c>
      <c r="BC69" s="165" t="s">
        <v>936</v>
      </c>
    </row>
    <row r="70" spans="1:55" ht="29.25">
      <c r="A70" s="162" t="s">
        <v>942</v>
      </c>
      <c r="B70" s="163" t="s">
        <v>943</v>
      </c>
      <c r="C70" s="165"/>
      <c r="D70" s="165" t="s">
        <v>936</v>
      </c>
      <c r="E70" s="165" t="s">
        <v>936</v>
      </c>
      <c r="F70" s="165" t="s">
        <v>936</v>
      </c>
      <c r="G70" s="165" t="s">
        <v>936</v>
      </c>
      <c r="H70" s="165" t="s">
        <v>936</v>
      </c>
      <c r="I70" s="165" t="s">
        <v>936</v>
      </c>
      <c r="J70" s="165" t="s">
        <v>936</v>
      </c>
      <c r="K70" s="165" t="s">
        <v>936</v>
      </c>
      <c r="L70" s="165" t="s">
        <v>936</v>
      </c>
      <c r="M70" s="165" t="s">
        <v>936</v>
      </c>
      <c r="N70" s="165" t="s">
        <v>936</v>
      </c>
      <c r="O70" s="165" t="s">
        <v>936</v>
      </c>
      <c r="P70" s="165" t="s">
        <v>936</v>
      </c>
      <c r="Q70" s="165" t="s">
        <v>936</v>
      </c>
      <c r="R70" s="165" t="s">
        <v>936</v>
      </c>
      <c r="S70" s="165" t="s">
        <v>936</v>
      </c>
      <c r="T70" s="165" t="s">
        <v>936</v>
      </c>
      <c r="U70" s="165" t="s">
        <v>936</v>
      </c>
      <c r="V70" s="165" t="s">
        <v>936</v>
      </c>
      <c r="W70" s="165" t="s">
        <v>936</v>
      </c>
      <c r="X70" s="165" t="s">
        <v>936</v>
      </c>
      <c r="Y70" s="165" t="s">
        <v>936</v>
      </c>
      <c r="Z70" s="165" t="s">
        <v>936</v>
      </c>
      <c r="AA70" s="165" t="s">
        <v>936</v>
      </c>
      <c r="AB70" s="165" t="s">
        <v>936</v>
      </c>
      <c r="AC70" s="165" t="s">
        <v>936</v>
      </c>
      <c r="AD70" s="165" t="s">
        <v>936</v>
      </c>
      <c r="AE70" s="165" t="s">
        <v>936</v>
      </c>
      <c r="AF70" s="165" t="s">
        <v>936</v>
      </c>
      <c r="AG70" s="165" t="s">
        <v>936</v>
      </c>
      <c r="AH70" s="165" t="s">
        <v>936</v>
      </c>
      <c r="AI70" s="165" t="s">
        <v>936</v>
      </c>
      <c r="AJ70" s="165" t="s">
        <v>936</v>
      </c>
      <c r="AK70" s="165" t="s">
        <v>936</v>
      </c>
      <c r="AL70" s="165" t="s">
        <v>936</v>
      </c>
      <c r="AM70" s="165" t="s">
        <v>936</v>
      </c>
      <c r="AN70" s="165" t="s">
        <v>936</v>
      </c>
      <c r="AO70" s="165" t="s">
        <v>936</v>
      </c>
      <c r="AP70" s="165" t="s">
        <v>936</v>
      </c>
      <c r="AQ70" s="165" t="s">
        <v>936</v>
      </c>
      <c r="AR70" s="165" t="s">
        <v>936</v>
      </c>
      <c r="AS70" s="165" t="s">
        <v>936</v>
      </c>
      <c r="AT70" s="165" t="s">
        <v>936</v>
      </c>
      <c r="AU70" s="165" t="s">
        <v>936</v>
      </c>
      <c r="AV70" s="165" t="s">
        <v>936</v>
      </c>
      <c r="AW70" s="165" t="s">
        <v>936</v>
      </c>
      <c r="AX70" s="165" t="s">
        <v>936</v>
      </c>
      <c r="AY70" s="165" t="s">
        <v>936</v>
      </c>
      <c r="AZ70" s="165" t="s">
        <v>936</v>
      </c>
      <c r="BA70" s="165" t="s">
        <v>936</v>
      </c>
      <c r="BB70" s="165" t="s">
        <v>936</v>
      </c>
      <c r="BC70" s="165" t="s">
        <v>936</v>
      </c>
    </row>
    <row r="71" spans="1:55" ht="29.25">
      <c r="A71" s="162" t="s">
        <v>944</v>
      </c>
      <c r="B71" s="163" t="s">
        <v>945</v>
      </c>
      <c r="C71" s="165"/>
      <c r="D71" s="165" t="s">
        <v>936</v>
      </c>
      <c r="E71" s="165" t="s">
        <v>936</v>
      </c>
      <c r="F71" s="165" t="s">
        <v>936</v>
      </c>
      <c r="G71" s="165" t="s">
        <v>936</v>
      </c>
      <c r="H71" s="165" t="s">
        <v>936</v>
      </c>
      <c r="I71" s="165" t="s">
        <v>936</v>
      </c>
      <c r="J71" s="165" t="s">
        <v>936</v>
      </c>
      <c r="K71" s="165" t="s">
        <v>936</v>
      </c>
      <c r="L71" s="165" t="s">
        <v>936</v>
      </c>
      <c r="M71" s="165" t="s">
        <v>936</v>
      </c>
      <c r="N71" s="165" t="s">
        <v>936</v>
      </c>
      <c r="O71" s="165" t="s">
        <v>936</v>
      </c>
      <c r="P71" s="165" t="s">
        <v>936</v>
      </c>
      <c r="Q71" s="165" t="s">
        <v>936</v>
      </c>
      <c r="R71" s="165" t="s">
        <v>936</v>
      </c>
      <c r="S71" s="165" t="s">
        <v>936</v>
      </c>
      <c r="T71" s="165" t="s">
        <v>936</v>
      </c>
      <c r="U71" s="165" t="s">
        <v>936</v>
      </c>
      <c r="V71" s="165" t="s">
        <v>936</v>
      </c>
      <c r="W71" s="165" t="s">
        <v>936</v>
      </c>
      <c r="X71" s="165" t="s">
        <v>936</v>
      </c>
      <c r="Y71" s="165" t="s">
        <v>936</v>
      </c>
      <c r="Z71" s="165" t="s">
        <v>936</v>
      </c>
      <c r="AA71" s="165" t="s">
        <v>936</v>
      </c>
      <c r="AB71" s="165" t="s">
        <v>936</v>
      </c>
      <c r="AC71" s="165" t="s">
        <v>936</v>
      </c>
      <c r="AD71" s="165" t="s">
        <v>936</v>
      </c>
      <c r="AE71" s="165" t="s">
        <v>936</v>
      </c>
      <c r="AF71" s="165" t="s">
        <v>936</v>
      </c>
      <c r="AG71" s="165" t="s">
        <v>936</v>
      </c>
      <c r="AH71" s="165" t="s">
        <v>936</v>
      </c>
      <c r="AI71" s="165" t="s">
        <v>936</v>
      </c>
      <c r="AJ71" s="165" t="s">
        <v>936</v>
      </c>
      <c r="AK71" s="165" t="s">
        <v>936</v>
      </c>
      <c r="AL71" s="165" t="s">
        <v>936</v>
      </c>
      <c r="AM71" s="165" t="s">
        <v>936</v>
      </c>
      <c r="AN71" s="165" t="s">
        <v>936</v>
      </c>
      <c r="AO71" s="165" t="s">
        <v>936</v>
      </c>
      <c r="AP71" s="165" t="s">
        <v>936</v>
      </c>
      <c r="AQ71" s="165" t="s">
        <v>936</v>
      </c>
      <c r="AR71" s="165" t="s">
        <v>936</v>
      </c>
      <c r="AS71" s="165" t="s">
        <v>936</v>
      </c>
      <c r="AT71" s="165" t="s">
        <v>936</v>
      </c>
      <c r="AU71" s="165" t="s">
        <v>936</v>
      </c>
      <c r="AV71" s="165" t="s">
        <v>936</v>
      </c>
      <c r="AW71" s="165" t="s">
        <v>936</v>
      </c>
      <c r="AX71" s="165" t="s">
        <v>936</v>
      </c>
      <c r="AY71" s="165" t="s">
        <v>936</v>
      </c>
      <c r="AZ71" s="165" t="s">
        <v>936</v>
      </c>
      <c r="BA71" s="165" t="s">
        <v>936</v>
      </c>
      <c r="BB71" s="165" t="s">
        <v>936</v>
      </c>
      <c r="BC71" s="165" t="s">
        <v>936</v>
      </c>
    </row>
    <row r="72" spans="1:55" ht="19.5">
      <c r="A72" s="162" t="s">
        <v>946</v>
      </c>
      <c r="B72" s="163" t="s">
        <v>947</v>
      </c>
      <c r="C72" s="165"/>
      <c r="D72" s="165" t="s">
        <v>936</v>
      </c>
      <c r="E72" s="165" t="s">
        <v>936</v>
      </c>
      <c r="F72" s="165" t="s">
        <v>936</v>
      </c>
      <c r="G72" s="165" t="s">
        <v>936</v>
      </c>
      <c r="H72" s="165" t="s">
        <v>936</v>
      </c>
      <c r="I72" s="165" t="s">
        <v>936</v>
      </c>
      <c r="J72" s="165" t="s">
        <v>936</v>
      </c>
      <c r="K72" s="165" t="s">
        <v>936</v>
      </c>
      <c r="L72" s="165" t="s">
        <v>936</v>
      </c>
      <c r="M72" s="165" t="s">
        <v>936</v>
      </c>
      <c r="N72" s="165" t="s">
        <v>936</v>
      </c>
      <c r="O72" s="165" t="s">
        <v>936</v>
      </c>
      <c r="P72" s="165" t="s">
        <v>936</v>
      </c>
      <c r="Q72" s="165" t="s">
        <v>936</v>
      </c>
      <c r="R72" s="165" t="s">
        <v>936</v>
      </c>
      <c r="S72" s="165" t="s">
        <v>936</v>
      </c>
      <c r="T72" s="165" t="s">
        <v>936</v>
      </c>
      <c r="U72" s="165" t="s">
        <v>936</v>
      </c>
      <c r="V72" s="165" t="s">
        <v>936</v>
      </c>
      <c r="W72" s="165" t="s">
        <v>936</v>
      </c>
      <c r="X72" s="165" t="s">
        <v>936</v>
      </c>
      <c r="Y72" s="165" t="s">
        <v>936</v>
      </c>
      <c r="Z72" s="165" t="s">
        <v>936</v>
      </c>
      <c r="AA72" s="165" t="s">
        <v>936</v>
      </c>
      <c r="AB72" s="165" t="s">
        <v>936</v>
      </c>
      <c r="AC72" s="165" t="s">
        <v>936</v>
      </c>
      <c r="AD72" s="165" t="s">
        <v>936</v>
      </c>
      <c r="AE72" s="165" t="s">
        <v>936</v>
      </c>
      <c r="AF72" s="165" t="s">
        <v>936</v>
      </c>
      <c r="AG72" s="165" t="s">
        <v>936</v>
      </c>
      <c r="AH72" s="165" t="s">
        <v>936</v>
      </c>
      <c r="AI72" s="165" t="s">
        <v>936</v>
      </c>
      <c r="AJ72" s="165" t="s">
        <v>936</v>
      </c>
      <c r="AK72" s="165" t="s">
        <v>936</v>
      </c>
      <c r="AL72" s="165" t="s">
        <v>936</v>
      </c>
      <c r="AM72" s="165" t="s">
        <v>936</v>
      </c>
      <c r="AN72" s="165" t="s">
        <v>936</v>
      </c>
      <c r="AO72" s="165" t="s">
        <v>936</v>
      </c>
      <c r="AP72" s="165" t="s">
        <v>936</v>
      </c>
      <c r="AQ72" s="165" t="s">
        <v>936</v>
      </c>
      <c r="AR72" s="165" t="s">
        <v>936</v>
      </c>
      <c r="AS72" s="165" t="s">
        <v>936</v>
      </c>
      <c r="AT72" s="165" t="s">
        <v>936</v>
      </c>
      <c r="AU72" s="165" t="s">
        <v>936</v>
      </c>
      <c r="AV72" s="165" t="s">
        <v>936</v>
      </c>
      <c r="AW72" s="165" t="s">
        <v>936</v>
      </c>
      <c r="AX72" s="165" t="s">
        <v>936</v>
      </c>
      <c r="AY72" s="165" t="s">
        <v>936</v>
      </c>
      <c r="AZ72" s="165" t="s">
        <v>936</v>
      </c>
      <c r="BA72" s="165" t="s">
        <v>936</v>
      </c>
      <c r="BB72" s="165" t="s">
        <v>936</v>
      </c>
      <c r="BC72" s="165" t="s">
        <v>936</v>
      </c>
    </row>
    <row r="73" spans="1:55" ht="29.25">
      <c r="A73" s="162" t="s">
        <v>948</v>
      </c>
      <c r="B73" s="163" t="s">
        <v>949</v>
      </c>
      <c r="C73" s="165"/>
      <c r="D73" s="165" t="s">
        <v>936</v>
      </c>
      <c r="E73" s="165" t="s">
        <v>936</v>
      </c>
      <c r="F73" s="165" t="s">
        <v>936</v>
      </c>
      <c r="G73" s="165" t="s">
        <v>936</v>
      </c>
      <c r="H73" s="165" t="s">
        <v>936</v>
      </c>
      <c r="I73" s="165" t="s">
        <v>936</v>
      </c>
      <c r="J73" s="165" t="s">
        <v>936</v>
      </c>
      <c r="K73" s="165" t="s">
        <v>936</v>
      </c>
      <c r="L73" s="165" t="s">
        <v>936</v>
      </c>
      <c r="M73" s="165" t="s">
        <v>936</v>
      </c>
      <c r="N73" s="165" t="s">
        <v>936</v>
      </c>
      <c r="O73" s="165" t="s">
        <v>936</v>
      </c>
      <c r="P73" s="165" t="s">
        <v>936</v>
      </c>
      <c r="Q73" s="165" t="s">
        <v>936</v>
      </c>
      <c r="R73" s="165" t="s">
        <v>936</v>
      </c>
      <c r="S73" s="165" t="s">
        <v>936</v>
      </c>
      <c r="T73" s="165" t="s">
        <v>936</v>
      </c>
      <c r="U73" s="165" t="s">
        <v>936</v>
      </c>
      <c r="V73" s="165" t="s">
        <v>936</v>
      </c>
      <c r="W73" s="165" t="s">
        <v>936</v>
      </c>
      <c r="X73" s="165" t="s">
        <v>936</v>
      </c>
      <c r="Y73" s="165" t="s">
        <v>936</v>
      </c>
      <c r="Z73" s="165" t="s">
        <v>936</v>
      </c>
      <c r="AA73" s="165" t="s">
        <v>936</v>
      </c>
      <c r="AB73" s="165" t="s">
        <v>936</v>
      </c>
      <c r="AC73" s="165" t="s">
        <v>936</v>
      </c>
      <c r="AD73" s="165" t="s">
        <v>936</v>
      </c>
      <c r="AE73" s="165" t="s">
        <v>936</v>
      </c>
      <c r="AF73" s="165" t="s">
        <v>936</v>
      </c>
      <c r="AG73" s="165" t="s">
        <v>936</v>
      </c>
      <c r="AH73" s="165" t="s">
        <v>936</v>
      </c>
      <c r="AI73" s="165" t="s">
        <v>936</v>
      </c>
      <c r="AJ73" s="165" t="s">
        <v>936</v>
      </c>
      <c r="AK73" s="165" t="s">
        <v>936</v>
      </c>
      <c r="AL73" s="165" t="s">
        <v>936</v>
      </c>
      <c r="AM73" s="165" t="s">
        <v>936</v>
      </c>
      <c r="AN73" s="165" t="s">
        <v>936</v>
      </c>
      <c r="AO73" s="165" t="s">
        <v>936</v>
      </c>
      <c r="AP73" s="165" t="s">
        <v>936</v>
      </c>
      <c r="AQ73" s="165" t="s">
        <v>936</v>
      </c>
      <c r="AR73" s="165" t="s">
        <v>936</v>
      </c>
      <c r="AS73" s="165" t="s">
        <v>936</v>
      </c>
      <c r="AT73" s="165" t="s">
        <v>936</v>
      </c>
      <c r="AU73" s="165" t="s">
        <v>936</v>
      </c>
      <c r="AV73" s="165" t="s">
        <v>936</v>
      </c>
      <c r="AW73" s="165" t="s">
        <v>936</v>
      </c>
      <c r="AX73" s="165" t="s">
        <v>936</v>
      </c>
      <c r="AY73" s="165" t="s">
        <v>936</v>
      </c>
      <c r="AZ73" s="165" t="s">
        <v>936</v>
      </c>
      <c r="BA73" s="165" t="s">
        <v>936</v>
      </c>
      <c r="BB73" s="165" t="s">
        <v>936</v>
      </c>
      <c r="BC73" s="165" t="s">
        <v>936</v>
      </c>
    </row>
    <row r="74" spans="1:55" ht="39">
      <c r="A74" s="162" t="s">
        <v>425</v>
      </c>
      <c r="B74" s="163" t="s">
        <v>950</v>
      </c>
      <c r="C74" s="165"/>
      <c r="D74" s="165" t="s">
        <v>936</v>
      </c>
      <c r="E74" s="165" t="s">
        <v>936</v>
      </c>
      <c r="F74" s="165" t="s">
        <v>936</v>
      </c>
      <c r="G74" s="165" t="s">
        <v>936</v>
      </c>
      <c r="H74" s="165" t="s">
        <v>936</v>
      </c>
      <c r="I74" s="165" t="s">
        <v>936</v>
      </c>
      <c r="J74" s="165" t="s">
        <v>936</v>
      </c>
      <c r="K74" s="165" t="s">
        <v>936</v>
      </c>
      <c r="L74" s="165" t="s">
        <v>936</v>
      </c>
      <c r="M74" s="165" t="s">
        <v>936</v>
      </c>
      <c r="N74" s="165" t="s">
        <v>936</v>
      </c>
      <c r="O74" s="165" t="s">
        <v>936</v>
      </c>
      <c r="P74" s="165" t="s">
        <v>936</v>
      </c>
      <c r="Q74" s="165" t="s">
        <v>936</v>
      </c>
      <c r="R74" s="165" t="s">
        <v>936</v>
      </c>
      <c r="S74" s="165" t="s">
        <v>936</v>
      </c>
      <c r="T74" s="165" t="s">
        <v>936</v>
      </c>
      <c r="U74" s="165" t="s">
        <v>936</v>
      </c>
      <c r="V74" s="165" t="s">
        <v>936</v>
      </c>
      <c r="W74" s="165" t="s">
        <v>936</v>
      </c>
      <c r="X74" s="165" t="s">
        <v>936</v>
      </c>
      <c r="Y74" s="165" t="s">
        <v>936</v>
      </c>
      <c r="Z74" s="165" t="s">
        <v>936</v>
      </c>
      <c r="AA74" s="165" t="s">
        <v>936</v>
      </c>
      <c r="AB74" s="165" t="s">
        <v>936</v>
      </c>
      <c r="AC74" s="165" t="s">
        <v>936</v>
      </c>
      <c r="AD74" s="165" t="s">
        <v>936</v>
      </c>
      <c r="AE74" s="165" t="s">
        <v>936</v>
      </c>
      <c r="AF74" s="165" t="s">
        <v>936</v>
      </c>
      <c r="AG74" s="165" t="s">
        <v>936</v>
      </c>
      <c r="AH74" s="165" t="s">
        <v>936</v>
      </c>
      <c r="AI74" s="165" t="s">
        <v>936</v>
      </c>
      <c r="AJ74" s="165" t="s">
        <v>936</v>
      </c>
      <c r="AK74" s="165" t="s">
        <v>936</v>
      </c>
      <c r="AL74" s="165" t="s">
        <v>936</v>
      </c>
      <c r="AM74" s="165" t="s">
        <v>936</v>
      </c>
      <c r="AN74" s="165" t="s">
        <v>936</v>
      </c>
      <c r="AO74" s="165" t="s">
        <v>936</v>
      </c>
      <c r="AP74" s="165" t="s">
        <v>936</v>
      </c>
      <c r="AQ74" s="165" t="s">
        <v>936</v>
      </c>
      <c r="AR74" s="165" t="s">
        <v>936</v>
      </c>
      <c r="AS74" s="165" t="s">
        <v>936</v>
      </c>
      <c r="AT74" s="165" t="s">
        <v>936</v>
      </c>
      <c r="AU74" s="165" t="s">
        <v>936</v>
      </c>
      <c r="AV74" s="165" t="s">
        <v>936</v>
      </c>
      <c r="AW74" s="165" t="s">
        <v>936</v>
      </c>
      <c r="AX74" s="165" t="s">
        <v>936</v>
      </c>
      <c r="AY74" s="165" t="s">
        <v>936</v>
      </c>
      <c r="AZ74" s="165" t="s">
        <v>936</v>
      </c>
      <c r="BA74" s="165" t="s">
        <v>936</v>
      </c>
      <c r="BB74" s="165" t="s">
        <v>936</v>
      </c>
      <c r="BC74" s="165" t="s">
        <v>936</v>
      </c>
    </row>
    <row r="75" spans="1:55" ht="39">
      <c r="A75" s="162" t="s">
        <v>951</v>
      </c>
      <c r="B75" s="163" t="s">
        <v>952</v>
      </c>
      <c r="C75" s="165"/>
      <c r="D75" s="165" t="s">
        <v>936</v>
      </c>
      <c r="E75" s="165" t="s">
        <v>936</v>
      </c>
      <c r="F75" s="165" t="s">
        <v>936</v>
      </c>
      <c r="G75" s="165" t="s">
        <v>936</v>
      </c>
      <c r="H75" s="165" t="s">
        <v>936</v>
      </c>
      <c r="I75" s="165" t="s">
        <v>936</v>
      </c>
      <c r="J75" s="165" t="s">
        <v>936</v>
      </c>
      <c r="K75" s="165" t="s">
        <v>936</v>
      </c>
      <c r="L75" s="165" t="s">
        <v>936</v>
      </c>
      <c r="M75" s="165" t="s">
        <v>936</v>
      </c>
      <c r="N75" s="165" t="s">
        <v>936</v>
      </c>
      <c r="O75" s="165" t="s">
        <v>936</v>
      </c>
      <c r="P75" s="165" t="s">
        <v>936</v>
      </c>
      <c r="Q75" s="165" t="s">
        <v>936</v>
      </c>
      <c r="R75" s="165" t="s">
        <v>936</v>
      </c>
      <c r="S75" s="165" t="s">
        <v>936</v>
      </c>
      <c r="T75" s="165" t="s">
        <v>936</v>
      </c>
      <c r="U75" s="165" t="s">
        <v>936</v>
      </c>
      <c r="V75" s="165" t="s">
        <v>936</v>
      </c>
      <c r="W75" s="165" t="s">
        <v>936</v>
      </c>
      <c r="X75" s="165" t="s">
        <v>936</v>
      </c>
      <c r="Y75" s="165" t="s">
        <v>936</v>
      </c>
      <c r="Z75" s="165" t="s">
        <v>936</v>
      </c>
      <c r="AA75" s="165" t="s">
        <v>936</v>
      </c>
      <c r="AB75" s="165" t="s">
        <v>936</v>
      </c>
      <c r="AC75" s="165" t="s">
        <v>936</v>
      </c>
      <c r="AD75" s="165" t="s">
        <v>936</v>
      </c>
      <c r="AE75" s="165" t="s">
        <v>936</v>
      </c>
      <c r="AF75" s="165" t="s">
        <v>936</v>
      </c>
      <c r="AG75" s="165" t="s">
        <v>936</v>
      </c>
      <c r="AH75" s="165" t="s">
        <v>936</v>
      </c>
      <c r="AI75" s="165" t="s">
        <v>936</v>
      </c>
      <c r="AJ75" s="165" t="s">
        <v>936</v>
      </c>
      <c r="AK75" s="165" t="s">
        <v>936</v>
      </c>
      <c r="AL75" s="165" t="s">
        <v>936</v>
      </c>
      <c r="AM75" s="165" t="s">
        <v>936</v>
      </c>
      <c r="AN75" s="165" t="s">
        <v>936</v>
      </c>
      <c r="AO75" s="165" t="s">
        <v>936</v>
      </c>
      <c r="AP75" s="165" t="s">
        <v>936</v>
      </c>
      <c r="AQ75" s="165" t="s">
        <v>936</v>
      </c>
      <c r="AR75" s="165" t="s">
        <v>936</v>
      </c>
      <c r="AS75" s="165" t="s">
        <v>936</v>
      </c>
      <c r="AT75" s="165" t="s">
        <v>936</v>
      </c>
      <c r="AU75" s="165" t="s">
        <v>936</v>
      </c>
      <c r="AV75" s="165" t="s">
        <v>936</v>
      </c>
      <c r="AW75" s="165" t="s">
        <v>936</v>
      </c>
      <c r="AX75" s="165" t="s">
        <v>936</v>
      </c>
      <c r="AY75" s="165" t="s">
        <v>936</v>
      </c>
      <c r="AZ75" s="165" t="s">
        <v>936</v>
      </c>
      <c r="BA75" s="165" t="s">
        <v>936</v>
      </c>
      <c r="BB75" s="165" t="s">
        <v>936</v>
      </c>
      <c r="BC75" s="165" t="s">
        <v>936</v>
      </c>
    </row>
    <row r="76" spans="1:55" ht="29.25">
      <c r="A76" s="162" t="s">
        <v>953</v>
      </c>
      <c r="B76" s="163" t="s">
        <v>954</v>
      </c>
      <c r="C76" s="165"/>
      <c r="D76" s="165" t="s">
        <v>936</v>
      </c>
      <c r="E76" s="165" t="s">
        <v>936</v>
      </c>
      <c r="F76" s="165" t="s">
        <v>936</v>
      </c>
      <c r="G76" s="165" t="s">
        <v>936</v>
      </c>
      <c r="H76" s="165" t="s">
        <v>936</v>
      </c>
      <c r="I76" s="165" t="s">
        <v>936</v>
      </c>
      <c r="J76" s="165" t="s">
        <v>936</v>
      </c>
      <c r="K76" s="165" t="s">
        <v>936</v>
      </c>
      <c r="L76" s="165" t="s">
        <v>936</v>
      </c>
      <c r="M76" s="165" t="s">
        <v>936</v>
      </c>
      <c r="N76" s="165" t="s">
        <v>936</v>
      </c>
      <c r="O76" s="165" t="s">
        <v>936</v>
      </c>
      <c r="P76" s="165" t="s">
        <v>936</v>
      </c>
      <c r="Q76" s="165" t="s">
        <v>936</v>
      </c>
      <c r="R76" s="165" t="s">
        <v>936</v>
      </c>
      <c r="S76" s="165" t="s">
        <v>936</v>
      </c>
      <c r="T76" s="165" t="s">
        <v>936</v>
      </c>
      <c r="U76" s="165" t="s">
        <v>936</v>
      </c>
      <c r="V76" s="165" t="s">
        <v>936</v>
      </c>
      <c r="W76" s="165" t="s">
        <v>936</v>
      </c>
      <c r="X76" s="165" t="s">
        <v>936</v>
      </c>
      <c r="Y76" s="165" t="s">
        <v>936</v>
      </c>
      <c r="Z76" s="165" t="s">
        <v>936</v>
      </c>
      <c r="AA76" s="165" t="s">
        <v>936</v>
      </c>
      <c r="AB76" s="165" t="s">
        <v>936</v>
      </c>
      <c r="AC76" s="165" t="s">
        <v>936</v>
      </c>
      <c r="AD76" s="165" t="s">
        <v>936</v>
      </c>
      <c r="AE76" s="165" t="s">
        <v>936</v>
      </c>
      <c r="AF76" s="165" t="s">
        <v>936</v>
      </c>
      <c r="AG76" s="165" t="s">
        <v>936</v>
      </c>
      <c r="AH76" s="165" t="s">
        <v>936</v>
      </c>
      <c r="AI76" s="165" t="s">
        <v>936</v>
      </c>
      <c r="AJ76" s="165" t="s">
        <v>936</v>
      </c>
      <c r="AK76" s="165" t="s">
        <v>936</v>
      </c>
      <c r="AL76" s="165" t="s">
        <v>936</v>
      </c>
      <c r="AM76" s="165" t="s">
        <v>936</v>
      </c>
      <c r="AN76" s="165" t="s">
        <v>936</v>
      </c>
      <c r="AO76" s="165" t="s">
        <v>936</v>
      </c>
      <c r="AP76" s="165" t="s">
        <v>936</v>
      </c>
      <c r="AQ76" s="165" t="s">
        <v>936</v>
      </c>
      <c r="AR76" s="165" t="s">
        <v>936</v>
      </c>
      <c r="AS76" s="165" t="s">
        <v>936</v>
      </c>
      <c r="AT76" s="165" t="s">
        <v>936</v>
      </c>
      <c r="AU76" s="165" t="s">
        <v>936</v>
      </c>
      <c r="AV76" s="165" t="s">
        <v>936</v>
      </c>
      <c r="AW76" s="165" t="s">
        <v>936</v>
      </c>
      <c r="AX76" s="165" t="s">
        <v>936</v>
      </c>
      <c r="AY76" s="165" t="s">
        <v>936</v>
      </c>
      <c r="AZ76" s="165" t="s">
        <v>936</v>
      </c>
      <c r="BA76" s="165" t="s">
        <v>936</v>
      </c>
      <c r="BB76" s="165" t="s">
        <v>936</v>
      </c>
      <c r="BC76" s="165" t="s">
        <v>936</v>
      </c>
    </row>
    <row r="77" spans="1:55" ht="19.5">
      <c r="A77" s="162" t="s">
        <v>423</v>
      </c>
      <c r="B77" s="163" t="s">
        <v>955</v>
      </c>
      <c r="C77" s="165"/>
      <c r="D77" s="165" t="s">
        <v>936</v>
      </c>
      <c r="E77" s="165" t="s">
        <v>936</v>
      </c>
      <c r="F77" s="165" t="s">
        <v>936</v>
      </c>
      <c r="G77" s="165" t="s">
        <v>936</v>
      </c>
      <c r="H77" s="165" t="s">
        <v>936</v>
      </c>
      <c r="I77" s="165" t="s">
        <v>936</v>
      </c>
      <c r="J77" s="165" t="s">
        <v>936</v>
      </c>
      <c r="K77" s="165" t="s">
        <v>936</v>
      </c>
      <c r="L77" s="165" t="s">
        <v>936</v>
      </c>
      <c r="M77" s="165" t="s">
        <v>936</v>
      </c>
      <c r="N77" s="165" t="s">
        <v>936</v>
      </c>
      <c r="O77" s="165" t="s">
        <v>936</v>
      </c>
      <c r="P77" s="165" t="s">
        <v>936</v>
      </c>
      <c r="Q77" s="165" t="s">
        <v>936</v>
      </c>
      <c r="R77" s="165" t="s">
        <v>936</v>
      </c>
      <c r="S77" s="165" t="s">
        <v>936</v>
      </c>
      <c r="T77" s="165" t="s">
        <v>936</v>
      </c>
      <c r="U77" s="165" t="s">
        <v>936</v>
      </c>
      <c r="V77" s="165" t="s">
        <v>936</v>
      </c>
      <c r="W77" s="165" t="s">
        <v>936</v>
      </c>
      <c r="X77" s="165" t="s">
        <v>936</v>
      </c>
      <c r="Y77" s="165" t="s">
        <v>936</v>
      </c>
      <c r="Z77" s="165" t="s">
        <v>936</v>
      </c>
      <c r="AA77" s="165" t="s">
        <v>936</v>
      </c>
      <c r="AB77" s="165" t="s">
        <v>936</v>
      </c>
      <c r="AC77" s="165" t="s">
        <v>936</v>
      </c>
      <c r="AD77" s="165" t="s">
        <v>936</v>
      </c>
      <c r="AE77" s="165" t="s">
        <v>936</v>
      </c>
      <c r="AF77" s="165" t="s">
        <v>936</v>
      </c>
      <c r="AG77" s="165" t="s">
        <v>936</v>
      </c>
      <c r="AH77" s="165" t="s">
        <v>936</v>
      </c>
      <c r="AI77" s="165" t="s">
        <v>936</v>
      </c>
      <c r="AJ77" s="165" t="s">
        <v>936</v>
      </c>
      <c r="AK77" s="165" t="s">
        <v>936</v>
      </c>
      <c r="AL77" s="165" t="s">
        <v>936</v>
      </c>
      <c r="AM77" s="165" t="s">
        <v>936</v>
      </c>
      <c r="AN77" s="165" t="s">
        <v>936</v>
      </c>
      <c r="AO77" s="165" t="s">
        <v>936</v>
      </c>
      <c r="AP77" s="165" t="s">
        <v>936</v>
      </c>
      <c r="AQ77" s="165" t="s">
        <v>936</v>
      </c>
      <c r="AR77" s="165" t="s">
        <v>936</v>
      </c>
      <c r="AS77" s="165" t="s">
        <v>936</v>
      </c>
      <c r="AT77" s="165" t="s">
        <v>936</v>
      </c>
      <c r="AU77" s="165" t="s">
        <v>936</v>
      </c>
      <c r="AV77" s="165" t="s">
        <v>936</v>
      </c>
      <c r="AW77" s="165" t="s">
        <v>936</v>
      </c>
      <c r="AX77" s="165" t="s">
        <v>936</v>
      </c>
      <c r="AY77" s="165" t="s">
        <v>936</v>
      </c>
      <c r="AZ77" s="165" t="s">
        <v>936</v>
      </c>
      <c r="BA77" s="165" t="s">
        <v>936</v>
      </c>
      <c r="BB77" s="165" t="s">
        <v>936</v>
      </c>
      <c r="BC77" s="165" t="s">
        <v>936</v>
      </c>
    </row>
    <row r="78" spans="1:55" ht="29.25">
      <c r="A78" s="162" t="s">
        <v>846</v>
      </c>
      <c r="B78" s="163" t="s">
        <v>956</v>
      </c>
      <c r="C78" s="165"/>
      <c r="D78" s="165" t="s">
        <v>936</v>
      </c>
      <c r="E78" s="165" t="s">
        <v>936</v>
      </c>
      <c r="F78" s="165" t="s">
        <v>936</v>
      </c>
      <c r="G78" s="165" t="s">
        <v>936</v>
      </c>
      <c r="H78" s="165" t="s">
        <v>936</v>
      </c>
      <c r="I78" s="165" t="s">
        <v>936</v>
      </c>
      <c r="J78" s="165" t="s">
        <v>936</v>
      </c>
      <c r="K78" s="165" t="s">
        <v>936</v>
      </c>
      <c r="L78" s="165" t="s">
        <v>936</v>
      </c>
      <c r="M78" s="165" t="s">
        <v>936</v>
      </c>
      <c r="N78" s="165" t="s">
        <v>936</v>
      </c>
      <c r="O78" s="165" t="s">
        <v>936</v>
      </c>
      <c r="P78" s="165" t="s">
        <v>936</v>
      </c>
      <c r="Q78" s="165" t="s">
        <v>936</v>
      </c>
      <c r="R78" s="165" t="s">
        <v>936</v>
      </c>
      <c r="S78" s="165" t="s">
        <v>936</v>
      </c>
      <c r="T78" s="165" t="s">
        <v>936</v>
      </c>
      <c r="U78" s="165" t="s">
        <v>936</v>
      </c>
      <c r="V78" s="165" t="s">
        <v>936</v>
      </c>
      <c r="W78" s="165" t="s">
        <v>936</v>
      </c>
      <c r="X78" s="165" t="s">
        <v>936</v>
      </c>
      <c r="Y78" s="165" t="s">
        <v>936</v>
      </c>
      <c r="Z78" s="165" t="s">
        <v>936</v>
      </c>
      <c r="AA78" s="165" t="s">
        <v>936</v>
      </c>
      <c r="AB78" s="165" t="s">
        <v>936</v>
      </c>
      <c r="AC78" s="165" t="s">
        <v>936</v>
      </c>
      <c r="AD78" s="165" t="s">
        <v>936</v>
      </c>
      <c r="AE78" s="165" t="s">
        <v>936</v>
      </c>
      <c r="AF78" s="165" t="s">
        <v>936</v>
      </c>
      <c r="AG78" s="165" t="s">
        <v>936</v>
      </c>
      <c r="AH78" s="165" t="s">
        <v>936</v>
      </c>
      <c r="AI78" s="165" t="s">
        <v>936</v>
      </c>
      <c r="AJ78" s="165" t="s">
        <v>936</v>
      </c>
      <c r="AK78" s="165" t="s">
        <v>936</v>
      </c>
      <c r="AL78" s="165" t="s">
        <v>936</v>
      </c>
      <c r="AM78" s="165" t="s">
        <v>936</v>
      </c>
      <c r="AN78" s="165" t="s">
        <v>936</v>
      </c>
      <c r="AO78" s="165" t="s">
        <v>936</v>
      </c>
      <c r="AP78" s="165" t="s">
        <v>936</v>
      </c>
      <c r="AQ78" s="165" t="s">
        <v>936</v>
      </c>
      <c r="AR78" s="165" t="s">
        <v>936</v>
      </c>
      <c r="AS78" s="165" t="s">
        <v>936</v>
      </c>
      <c r="AT78" s="165" t="s">
        <v>936</v>
      </c>
      <c r="AU78" s="165" t="s">
        <v>936</v>
      </c>
      <c r="AV78" s="165" t="s">
        <v>936</v>
      </c>
      <c r="AW78" s="165" t="s">
        <v>936</v>
      </c>
      <c r="AX78" s="165" t="s">
        <v>936</v>
      </c>
      <c r="AY78" s="165" t="s">
        <v>936</v>
      </c>
      <c r="AZ78" s="165" t="s">
        <v>936</v>
      </c>
      <c r="BA78" s="165" t="s">
        <v>936</v>
      </c>
      <c r="BB78" s="165" t="s">
        <v>936</v>
      </c>
      <c r="BC78" s="165" t="s">
        <v>936</v>
      </c>
    </row>
    <row r="79" spans="1:55" ht="19.5">
      <c r="A79" s="162" t="s">
        <v>845</v>
      </c>
      <c r="B79" s="163" t="s">
        <v>957</v>
      </c>
      <c r="C79" s="165"/>
      <c r="D79" s="165" t="s">
        <v>936</v>
      </c>
      <c r="E79" s="165" t="s">
        <v>936</v>
      </c>
      <c r="F79" s="165" t="s">
        <v>936</v>
      </c>
      <c r="G79" s="165" t="s">
        <v>936</v>
      </c>
      <c r="H79" s="165" t="s">
        <v>936</v>
      </c>
      <c r="I79" s="165" t="s">
        <v>936</v>
      </c>
      <c r="J79" s="165" t="s">
        <v>936</v>
      </c>
      <c r="K79" s="165" t="s">
        <v>936</v>
      </c>
      <c r="L79" s="165" t="s">
        <v>936</v>
      </c>
      <c r="M79" s="165" t="s">
        <v>936</v>
      </c>
      <c r="N79" s="165" t="s">
        <v>936</v>
      </c>
      <c r="O79" s="165" t="s">
        <v>936</v>
      </c>
      <c r="P79" s="165" t="s">
        <v>936</v>
      </c>
      <c r="Q79" s="165" t="s">
        <v>936</v>
      </c>
      <c r="R79" s="165" t="s">
        <v>936</v>
      </c>
      <c r="S79" s="165" t="s">
        <v>936</v>
      </c>
      <c r="T79" s="165" t="s">
        <v>936</v>
      </c>
      <c r="U79" s="165" t="s">
        <v>936</v>
      </c>
      <c r="V79" s="165" t="s">
        <v>936</v>
      </c>
      <c r="W79" s="165" t="s">
        <v>936</v>
      </c>
      <c r="X79" s="165" t="s">
        <v>936</v>
      </c>
      <c r="Y79" s="165" t="s">
        <v>936</v>
      </c>
      <c r="Z79" s="165" t="s">
        <v>936</v>
      </c>
      <c r="AA79" s="165" t="s">
        <v>936</v>
      </c>
      <c r="AB79" s="165" t="s">
        <v>936</v>
      </c>
      <c r="AC79" s="165" t="s">
        <v>936</v>
      </c>
      <c r="AD79" s="165" t="s">
        <v>936</v>
      </c>
      <c r="AE79" s="165" t="s">
        <v>936</v>
      </c>
      <c r="AF79" s="165" t="s">
        <v>936</v>
      </c>
      <c r="AG79" s="165" t="s">
        <v>936</v>
      </c>
      <c r="AH79" s="165" t="s">
        <v>936</v>
      </c>
      <c r="AI79" s="165" t="s">
        <v>936</v>
      </c>
      <c r="AJ79" s="165" t="s">
        <v>936</v>
      </c>
      <c r="AK79" s="165" t="s">
        <v>936</v>
      </c>
      <c r="AL79" s="165" t="s">
        <v>936</v>
      </c>
      <c r="AM79" s="165" t="s">
        <v>936</v>
      </c>
      <c r="AN79" s="165" t="s">
        <v>936</v>
      </c>
      <c r="AO79" s="165" t="s">
        <v>936</v>
      </c>
      <c r="AP79" s="165" t="s">
        <v>936</v>
      </c>
      <c r="AQ79" s="165" t="s">
        <v>936</v>
      </c>
      <c r="AR79" s="165" t="s">
        <v>936</v>
      </c>
      <c r="AS79" s="165" t="s">
        <v>936</v>
      </c>
      <c r="AT79" s="165" t="s">
        <v>936</v>
      </c>
      <c r="AU79" s="165" t="s">
        <v>936</v>
      </c>
      <c r="AV79" s="165" t="s">
        <v>936</v>
      </c>
      <c r="AW79" s="165" t="s">
        <v>936</v>
      </c>
      <c r="AX79" s="165" t="s">
        <v>936</v>
      </c>
      <c r="AY79" s="165" t="s">
        <v>936</v>
      </c>
      <c r="AZ79" s="165" t="s">
        <v>936</v>
      </c>
      <c r="BA79" s="165" t="s">
        <v>936</v>
      </c>
      <c r="BB79" s="165" t="s">
        <v>936</v>
      </c>
      <c r="BC79" s="165" t="s">
        <v>936</v>
      </c>
    </row>
    <row r="80" spans="1:55" ht="6.75" customHeight="1">
      <c r="A80" s="159"/>
      <c r="B80" s="160"/>
      <c r="C80" s="159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</row>
    <row r="81" spans="1:55" ht="14.25" customHeight="1">
      <c r="A81" s="159"/>
      <c r="B81" s="2" t="s">
        <v>972</v>
      </c>
      <c r="F81" s="132"/>
      <c r="G81" s="58"/>
      <c r="H81" s="58"/>
      <c r="I81" s="58"/>
      <c r="J81" s="2" t="s">
        <v>973</v>
      </c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</row>
    <row r="82" spans="1:55" ht="12" customHeight="1">
      <c r="A82" s="159"/>
      <c r="B82" s="160"/>
      <c r="C82" s="159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</row>
    <row r="83" ht="12.75" customHeight="1"/>
  </sheetData>
  <sheetProtection/>
  <mergeCells count="27">
    <mergeCell ref="A4:AY4"/>
    <mergeCell ref="W6:AE6"/>
    <mergeCell ref="W7:AK7"/>
    <mergeCell ref="Y12:AM12"/>
    <mergeCell ref="Z9:AA9"/>
    <mergeCell ref="A20:C20"/>
    <mergeCell ref="J16:N16"/>
    <mergeCell ref="O16:S16"/>
    <mergeCell ref="T16:X16"/>
    <mergeCell ref="D14:AC14"/>
    <mergeCell ref="AD14:BC14"/>
    <mergeCell ref="D16:D17"/>
    <mergeCell ref="AE16:AI16"/>
    <mergeCell ref="AJ16:AN16"/>
    <mergeCell ref="AO16:AS16"/>
    <mergeCell ref="AT16:AX16"/>
    <mergeCell ref="AE15:BC15"/>
    <mergeCell ref="A3:BC3"/>
    <mergeCell ref="AX2:BC2"/>
    <mergeCell ref="AY16:BC16"/>
    <mergeCell ref="Y16:AC16"/>
    <mergeCell ref="A14:A17"/>
    <mergeCell ref="B14:B17"/>
    <mergeCell ref="C14:C17"/>
    <mergeCell ref="E15:AC15"/>
    <mergeCell ref="E16:I16"/>
    <mergeCell ref="AD16:AD17"/>
  </mergeCells>
  <printOptions/>
  <pageMargins left="0.3937007874015748" right="0.3937007874015748" top="0.7874015748031497" bottom="0.3937007874015748" header="0.1968503937007874" footer="0.1968503937007874"/>
  <pageSetup fitToWidth="0"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82"/>
  <sheetViews>
    <sheetView zoomScaleSheetLayoutView="115" zoomScalePageLayoutView="0" workbookViewId="0" topLeftCell="A1">
      <selection activeCell="A2" sqref="A2"/>
    </sheetView>
  </sheetViews>
  <sheetFormatPr defaultColWidth="9.00390625" defaultRowHeight="12.75"/>
  <cols>
    <col min="1" max="1" width="5.25390625" style="2" customWidth="1"/>
    <col min="2" max="2" width="19.00390625" style="2" customWidth="1"/>
    <col min="3" max="3" width="9.25390625" style="2" customWidth="1"/>
    <col min="4" max="7" width="4.00390625" style="2" customWidth="1"/>
    <col min="8" max="8" width="3.375" style="2" customWidth="1"/>
    <col min="9" max="9" width="3.625" style="2" customWidth="1"/>
    <col min="10" max="10" width="5.25390625" style="2" customWidth="1"/>
    <col min="11" max="11" width="4.625" style="2" customWidth="1"/>
    <col min="12" max="13" width="4.00390625" style="2" customWidth="1"/>
    <col min="14" max="14" width="3.625" style="2" customWidth="1"/>
    <col min="15" max="15" width="3.25390625" style="2" customWidth="1"/>
    <col min="16" max="33" width="4.00390625" style="2" customWidth="1"/>
    <col min="34" max="34" width="6.00390625" style="2" customWidth="1"/>
    <col min="35" max="35" width="5.375" style="2" customWidth="1"/>
    <col min="36" max="45" width="4.00390625" style="2" customWidth="1"/>
    <col min="46" max="16384" width="9.125" style="2" customWidth="1"/>
  </cols>
  <sheetData>
    <row r="1" s="37" customFormat="1" ht="10.5">
      <c r="AS1" s="45" t="s">
        <v>206</v>
      </c>
    </row>
    <row r="2" spans="41:45" s="37" customFormat="1" ht="19.5" customHeight="1">
      <c r="AO2" s="256" t="s">
        <v>11</v>
      </c>
      <c r="AP2" s="256"/>
      <c r="AQ2" s="256"/>
      <c r="AR2" s="256"/>
      <c r="AS2" s="256"/>
    </row>
    <row r="3" spans="1:45" s="37" customFormat="1" ht="10.5">
      <c r="A3" s="300" t="s">
        <v>205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</row>
    <row r="4" spans="1:45" s="37" customFormat="1" ht="12.75" customHeight="1">
      <c r="A4" s="300" t="s">
        <v>966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</row>
    <row r="5" ht="9" customHeight="1"/>
    <row r="6" spans="18:29" s="37" customFormat="1" ht="10.5">
      <c r="R6" s="45" t="s">
        <v>12</v>
      </c>
      <c r="S6" s="301" t="s">
        <v>878</v>
      </c>
      <c r="T6" s="301"/>
      <c r="U6" s="301"/>
      <c r="V6" s="301"/>
      <c r="W6" s="301"/>
      <c r="X6" s="301"/>
      <c r="Y6" s="301"/>
      <c r="Z6" s="301"/>
      <c r="AA6" s="301"/>
      <c r="AB6" s="301"/>
      <c r="AC6" s="301"/>
    </row>
    <row r="7" spans="19:31" s="39" customFormat="1" ht="10.5" customHeight="1">
      <c r="S7" s="315" t="s">
        <v>13</v>
      </c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40"/>
      <c r="AE7" s="40"/>
    </row>
    <row r="8" ht="9" customHeight="1"/>
    <row r="9" spans="21:24" s="37" customFormat="1" ht="10.5">
      <c r="U9" s="45" t="s">
        <v>14</v>
      </c>
      <c r="V9" s="297" t="s">
        <v>877</v>
      </c>
      <c r="W9" s="297"/>
      <c r="X9" s="37" t="s">
        <v>15</v>
      </c>
    </row>
    <row r="10" ht="9" customHeight="1"/>
    <row r="11" spans="19:38" s="37" customFormat="1" ht="11.25">
      <c r="S11" s="45" t="s">
        <v>16</v>
      </c>
      <c r="T11" s="117" t="s">
        <v>879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8"/>
      <c r="AI11" s="118"/>
      <c r="AJ11" s="118"/>
      <c r="AK11" s="118"/>
      <c r="AL11" s="118"/>
    </row>
    <row r="12" spans="20:33" s="39" customFormat="1" ht="8.25">
      <c r="T12" s="277" t="s">
        <v>17</v>
      </c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</row>
    <row r="13" spans="7:15" s="37" customFormat="1" ht="9" customHeight="1">
      <c r="G13" s="38"/>
      <c r="H13" s="38"/>
      <c r="I13" s="38"/>
      <c r="J13" s="38"/>
      <c r="K13" s="38"/>
      <c r="L13" s="38"/>
      <c r="M13" s="38"/>
      <c r="N13" s="38"/>
      <c r="O13" s="38"/>
    </row>
    <row r="14" spans="1:45" s="39" customFormat="1" ht="15" customHeight="1">
      <c r="A14" s="298" t="s">
        <v>23</v>
      </c>
      <c r="B14" s="298" t="s">
        <v>22</v>
      </c>
      <c r="C14" s="298" t="s">
        <v>18</v>
      </c>
      <c r="D14" s="311" t="s">
        <v>204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3"/>
    </row>
    <row r="15" spans="1:45" s="39" customFormat="1" ht="67.5" customHeight="1">
      <c r="A15" s="299"/>
      <c r="B15" s="299"/>
      <c r="C15" s="299"/>
      <c r="D15" s="294" t="s">
        <v>203</v>
      </c>
      <c r="E15" s="295"/>
      <c r="F15" s="295"/>
      <c r="G15" s="295"/>
      <c r="H15" s="295"/>
      <c r="I15" s="296"/>
      <c r="J15" s="294" t="s">
        <v>202</v>
      </c>
      <c r="K15" s="295"/>
      <c r="L15" s="295"/>
      <c r="M15" s="295"/>
      <c r="N15" s="295"/>
      <c r="O15" s="296"/>
      <c r="P15" s="294" t="s">
        <v>201</v>
      </c>
      <c r="Q15" s="295"/>
      <c r="R15" s="295"/>
      <c r="S15" s="295"/>
      <c r="T15" s="295"/>
      <c r="U15" s="296"/>
      <c r="V15" s="294" t="s">
        <v>200</v>
      </c>
      <c r="W15" s="295"/>
      <c r="X15" s="295"/>
      <c r="Y15" s="295"/>
      <c r="Z15" s="295"/>
      <c r="AA15" s="296"/>
      <c r="AB15" s="294" t="s">
        <v>199</v>
      </c>
      <c r="AC15" s="295"/>
      <c r="AD15" s="295"/>
      <c r="AE15" s="295"/>
      <c r="AF15" s="295"/>
      <c r="AG15" s="296"/>
      <c r="AH15" s="294" t="s">
        <v>198</v>
      </c>
      <c r="AI15" s="295"/>
      <c r="AJ15" s="295"/>
      <c r="AK15" s="295"/>
      <c r="AL15" s="295"/>
      <c r="AM15" s="296"/>
      <c r="AN15" s="294" t="s">
        <v>197</v>
      </c>
      <c r="AO15" s="295"/>
      <c r="AP15" s="295"/>
      <c r="AQ15" s="295"/>
      <c r="AR15" s="295"/>
      <c r="AS15" s="296"/>
    </row>
    <row r="16" spans="1:45" s="39" customFormat="1" ht="85.5" customHeight="1">
      <c r="A16" s="299"/>
      <c r="B16" s="299"/>
      <c r="C16" s="299"/>
      <c r="D16" s="319" t="s">
        <v>196</v>
      </c>
      <c r="E16" s="320"/>
      <c r="F16" s="319" t="s">
        <v>196</v>
      </c>
      <c r="G16" s="320"/>
      <c r="H16" s="319" t="s">
        <v>195</v>
      </c>
      <c r="I16" s="320"/>
      <c r="J16" s="319" t="s">
        <v>963</v>
      </c>
      <c r="K16" s="320"/>
      <c r="L16" s="319" t="s">
        <v>196</v>
      </c>
      <c r="M16" s="320"/>
      <c r="N16" s="319" t="s">
        <v>195</v>
      </c>
      <c r="O16" s="320"/>
      <c r="P16" s="319" t="s">
        <v>196</v>
      </c>
      <c r="Q16" s="320"/>
      <c r="R16" s="319" t="s">
        <v>196</v>
      </c>
      <c r="S16" s="320"/>
      <c r="T16" s="319" t="s">
        <v>195</v>
      </c>
      <c r="U16" s="320"/>
      <c r="V16" s="319" t="s">
        <v>196</v>
      </c>
      <c r="W16" s="320"/>
      <c r="X16" s="319" t="s">
        <v>196</v>
      </c>
      <c r="Y16" s="320"/>
      <c r="Z16" s="319" t="s">
        <v>195</v>
      </c>
      <c r="AA16" s="320"/>
      <c r="AB16" s="319" t="s">
        <v>196</v>
      </c>
      <c r="AC16" s="320"/>
      <c r="AD16" s="319" t="s">
        <v>196</v>
      </c>
      <c r="AE16" s="320"/>
      <c r="AF16" s="319" t="s">
        <v>195</v>
      </c>
      <c r="AG16" s="320"/>
      <c r="AH16" s="319" t="s">
        <v>964</v>
      </c>
      <c r="AI16" s="320"/>
      <c r="AJ16" s="319" t="s">
        <v>196</v>
      </c>
      <c r="AK16" s="320"/>
      <c r="AL16" s="319" t="s">
        <v>195</v>
      </c>
      <c r="AM16" s="320"/>
      <c r="AN16" s="319" t="s">
        <v>196</v>
      </c>
      <c r="AO16" s="320"/>
      <c r="AP16" s="319" t="s">
        <v>196</v>
      </c>
      <c r="AQ16" s="320"/>
      <c r="AR16" s="319" t="s">
        <v>195</v>
      </c>
      <c r="AS16" s="320"/>
    </row>
    <row r="17" spans="1:45" s="39" customFormat="1" ht="24" customHeight="1">
      <c r="A17" s="299"/>
      <c r="B17" s="299"/>
      <c r="C17" s="299"/>
      <c r="D17" s="51" t="s">
        <v>0</v>
      </c>
      <c r="E17" s="51" t="s">
        <v>5</v>
      </c>
      <c r="F17" s="51" t="s">
        <v>0</v>
      </c>
      <c r="G17" s="51" t="s">
        <v>5</v>
      </c>
      <c r="H17" s="51" t="s">
        <v>0</v>
      </c>
      <c r="I17" s="51" t="s">
        <v>5</v>
      </c>
      <c r="J17" s="51" t="s">
        <v>0</v>
      </c>
      <c r="K17" s="51" t="s">
        <v>5</v>
      </c>
      <c r="L17" s="51" t="s">
        <v>0</v>
      </c>
      <c r="M17" s="51" t="s">
        <v>5</v>
      </c>
      <c r="N17" s="51" t="s">
        <v>0</v>
      </c>
      <c r="O17" s="51" t="s">
        <v>5</v>
      </c>
      <c r="P17" s="51" t="s">
        <v>0</v>
      </c>
      <c r="Q17" s="51" t="s">
        <v>5</v>
      </c>
      <c r="R17" s="51" t="s">
        <v>0</v>
      </c>
      <c r="S17" s="51" t="s">
        <v>5</v>
      </c>
      <c r="T17" s="51" t="s">
        <v>0</v>
      </c>
      <c r="U17" s="51" t="s">
        <v>5</v>
      </c>
      <c r="V17" s="51" t="s">
        <v>0</v>
      </c>
      <c r="W17" s="51" t="s">
        <v>5</v>
      </c>
      <c r="X17" s="51" t="s">
        <v>0</v>
      </c>
      <c r="Y17" s="51" t="s">
        <v>5</v>
      </c>
      <c r="Z17" s="51" t="s">
        <v>0</v>
      </c>
      <c r="AA17" s="51" t="s">
        <v>5</v>
      </c>
      <c r="AB17" s="51" t="s">
        <v>0</v>
      </c>
      <c r="AC17" s="51" t="s">
        <v>5</v>
      </c>
      <c r="AD17" s="51" t="s">
        <v>0</v>
      </c>
      <c r="AE17" s="51" t="s">
        <v>5</v>
      </c>
      <c r="AF17" s="51" t="s">
        <v>0</v>
      </c>
      <c r="AG17" s="51" t="s">
        <v>5</v>
      </c>
      <c r="AH17" s="51" t="s">
        <v>0</v>
      </c>
      <c r="AI17" s="51" t="s">
        <v>5</v>
      </c>
      <c r="AJ17" s="51" t="s">
        <v>0</v>
      </c>
      <c r="AK17" s="51" t="s">
        <v>5</v>
      </c>
      <c r="AL17" s="51" t="s">
        <v>0</v>
      </c>
      <c r="AM17" s="51" t="s">
        <v>5</v>
      </c>
      <c r="AN17" s="51" t="s">
        <v>0</v>
      </c>
      <c r="AO17" s="51" t="s">
        <v>5</v>
      </c>
      <c r="AP17" s="51" t="s">
        <v>0</v>
      </c>
      <c r="AQ17" s="51" t="s">
        <v>5</v>
      </c>
      <c r="AR17" s="51" t="s">
        <v>0</v>
      </c>
      <c r="AS17" s="51" t="s">
        <v>5</v>
      </c>
    </row>
    <row r="18" spans="1:45" s="39" customFormat="1" ht="8.25">
      <c r="A18" s="50">
        <v>1</v>
      </c>
      <c r="B18" s="50">
        <v>2</v>
      </c>
      <c r="C18" s="50">
        <v>3</v>
      </c>
      <c r="D18" s="50" t="s">
        <v>194</v>
      </c>
      <c r="E18" s="50" t="s">
        <v>193</v>
      </c>
      <c r="F18" s="50" t="s">
        <v>192</v>
      </c>
      <c r="G18" s="50" t="s">
        <v>191</v>
      </c>
      <c r="H18" s="50" t="s">
        <v>190</v>
      </c>
      <c r="I18" s="50" t="s">
        <v>190</v>
      </c>
      <c r="J18" s="50" t="s">
        <v>120</v>
      </c>
      <c r="K18" s="50" t="s">
        <v>119</v>
      </c>
      <c r="L18" s="50" t="s">
        <v>118</v>
      </c>
      <c r="M18" s="50" t="s">
        <v>117</v>
      </c>
      <c r="N18" s="50" t="s">
        <v>189</v>
      </c>
      <c r="O18" s="50" t="s">
        <v>189</v>
      </c>
      <c r="P18" s="50" t="s">
        <v>85</v>
      </c>
      <c r="Q18" s="50" t="s">
        <v>84</v>
      </c>
      <c r="R18" s="50" t="s">
        <v>83</v>
      </c>
      <c r="S18" s="50" t="s">
        <v>82</v>
      </c>
      <c r="T18" s="50" t="s">
        <v>188</v>
      </c>
      <c r="U18" s="50" t="s">
        <v>188</v>
      </c>
      <c r="V18" s="50" t="s">
        <v>132</v>
      </c>
      <c r="W18" s="50" t="s">
        <v>131</v>
      </c>
      <c r="X18" s="50" t="s">
        <v>130</v>
      </c>
      <c r="Y18" s="50" t="s">
        <v>129</v>
      </c>
      <c r="Z18" s="50" t="s">
        <v>187</v>
      </c>
      <c r="AA18" s="50" t="s">
        <v>187</v>
      </c>
      <c r="AB18" s="50" t="s">
        <v>186</v>
      </c>
      <c r="AC18" s="50" t="s">
        <v>185</v>
      </c>
      <c r="AD18" s="50" t="s">
        <v>184</v>
      </c>
      <c r="AE18" s="50" t="s">
        <v>183</v>
      </c>
      <c r="AF18" s="50" t="s">
        <v>182</v>
      </c>
      <c r="AG18" s="50" t="s">
        <v>182</v>
      </c>
      <c r="AH18" s="50" t="s">
        <v>181</v>
      </c>
      <c r="AI18" s="50" t="s">
        <v>180</v>
      </c>
      <c r="AJ18" s="50" t="s">
        <v>179</v>
      </c>
      <c r="AK18" s="50" t="s">
        <v>178</v>
      </c>
      <c r="AL18" s="50" t="s">
        <v>177</v>
      </c>
      <c r="AM18" s="50" t="s">
        <v>177</v>
      </c>
      <c r="AN18" s="50" t="s">
        <v>176</v>
      </c>
      <c r="AO18" s="50" t="s">
        <v>175</v>
      </c>
      <c r="AP18" s="50" t="s">
        <v>174</v>
      </c>
      <c r="AQ18" s="50" t="s">
        <v>173</v>
      </c>
      <c r="AR18" s="50" t="s">
        <v>172</v>
      </c>
      <c r="AS18" s="50" t="s">
        <v>172</v>
      </c>
    </row>
    <row r="19" spans="1:45" s="39" customFormat="1" ht="10.5">
      <c r="A19" s="291" t="s">
        <v>10</v>
      </c>
      <c r="B19" s="292"/>
      <c r="C19" s="293"/>
      <c r="D19" s="156" t="s">
        <v>936</v>
      </c>
      <c r="E19" s="156" t="s">
        <v>936</v>
      </c>
      <c r="F19" s="156" t="s">
        <v>936</v>
      </c>
      <c r="G19" s="156" t="s">
        <v>936</v>
      </c>
      <c r="H19" s="156" t="s">
        <v>936</v>
      </c>
      <c r="I19" s="156" t="s">
        <v>936</v>
      </c>
      <c r="J19" s="156">
        <f>J51</f>
        <v>10.73</v>
      </c>
      <c r="K19" s="156">
        <f>K51</f>
        <v>3.2550000000000003</v>
      </c>
      <c r="L19" s="156" t="s">
        <v>936</v>
      </c>
      <c r="M19" s="156" t="s">
        <v>936</v>
      </c>
      <c r="N19" s="156" t="s">
        <v>936</v>
      </c>
      <c r="O19" s="156" t="s">
        <v>936</v>
      </c>
      <c r="P19" s="156" t="s">
        <v>936</v>
      </c>
      <c r="Q19" s="156" t="s">
        <v>936</v>
      </c>
      <c r="R19" s="156" t="s">
        <v>936</v>
      </c>
      <c r="S19" s="156" t="s">
        <v>936</v>
      </c>
      <c r="T19" s="156" t="s">
        <v>936</v>
      </c>
      <c r="U19" s="156" t="s">
        <v>936</v>
      </c>
      <c r="V19" s="156" t="s">
        <v>936</v>
      </c>
      <c r="W19" s="156" t="s">
        <v>936</v>
      </c>
      <c r="X19" s="156" t="s">
        <v>936</v>
      </c>
      <c r="Y19" s="156" t="s">
        <v>936</v>
      </c>
      <c r="Z19" s="156" t="s">
        <v>936</v>
      </c>
      <c r="AA19" s="156" t="s">
        <v>936</v>
      </c>
      <c r="AB19" s="156" t="s">
        <v>936</v>
      </c>
      <c r="AC19" s="156" t="s">
        <v>936</v>
      </c>
      <c r="AD19" s="156" t="s">
        <v>936</v>
      </c>
      <c r="AE19" s="156" t="s">
        <v>936</v>
      </c>
      <c r="AF19" s="156" t="s">
        <v>936</v>
      </c>
      <c r="AG19" s="156" t="s">
        <v>936</v>
      </c>
      <c r="AH19" s="156">
        <f>AH51+AH59</f>
        <v>18.877</v>
      </c>
      <c r="AI19" s="156">
        <f>AI51+AI59</f>
        <v>2.536</v>
      </c>
      <c r="AJ19" s="156" t="s">
        <v>936</v>
      </c>
      <c r="AK19" s="156" t="s">
        <v>936</v>
      </c>
      <c r="AL19" s="156" t="s">
        <v>936</v>
      </c>
      <c r="AM19" s="156" t="s">
        <v>936</v>
      </c>
      <c r="AN19" s="156" t="s">
        <v>936</v>
      </c>
      <c r="AO19" s="156" t="s">
        <v>936</v>
      </c>
      <c r="AP19" s="156" t="s">
        <v>936</v>
      </c>
      <c r="AQ19" s="156" t="s">
        <v>936</v>
      </c>
      <c r="AR19" s="156" t="s">
        <v>936</v>
      </c>
      <c r="AS19" s="156" t="s">
        <v>936</v>
      </c>
    </row>
    <row r="20" spans="1:45" s="39" customFormat="1" ht="21">
      <c r="A20" s="112" t="s">
        <v>891</v>
      </c>
      <c r="B20" s="141" t="s">
        <v>892</v>
      </c>
      <c r="C20" s="114"/>
      <c r="D20" s="142" t="s">
        <v>936</v>
      </c>
      <c r="E20" s="142" t="s">
        <v>936</v>
      </c>
      <c r="F20" s="142" t="s">
        <v>936</v>
      </c>
      <c r="G20" s="142" t="s">
        <v>936</v>
      </c>
      <c r="H20" s="142" t="s">
        <v>936</v>
      </c>
      <c r="I20" s="142" t="s">
        <v>936</v>
      </c>
      <c r="J20" s="142" t="s">
        <v>936</v>
      </c>
      <c r="K20" s="142" t="s">
        <v>936</v>
      </c>
      <c r="L20" s="142" t="s">
        <v>936</v>
      </c>
      <c r="M20" s="142" t="s">
        <v>936</v>
      </c>
      <c r="N20" s="142" t="s">
        <v>936</v>
      </c>
      <c r="O20" s="142" t="s">
        <v>936</v>
      </c>
      <c r="P20" s="142" t="s">
        <v>936</v>
      </c>
      <c r="Q20" s="142" t="s">
        <v>936</v>
      </c>
      <c r="R20" s="142" t="s">
        <v>936</v>
      </c>
      <c r="S20" s="142" t="s">
        <v>936</v>
      </c>
      <c r="T20" s="142" t="s">
        <v>936</v>
      </c>
      <c r="U20" s="142" t="s">
        <v>936</v>
      </c>
      <c r="V20" s="142" t="s">
        <v>936</v>
      </c>
      <c r="W20" s="142" t="s">
        <v>936</v>
      </c>
      <c r="X20" s="142" t="s">
        <v>936</v>
      </c>
      <c r="Y20" s="142" t="s">
        <v>936</v>
      </c>
      <c r="Z20" s="142" t="s">
        <v>936</v>
      </c>
      <c r="AA20" s="142" t="s">
        <v>936</v>
      </c>
      <c r="AB20" s="142" t="s">
        <v>936</v>
      </c>
      <c r="AC20" s="142" t="s">
        <v>936</v>
      </c>
      <c r="AD20" s="142" t="s">
        <v>936</v>
      </c>
      <c r="AE20" s="142" t="s">
        <v>936</v>
      </c>
      <c r="AF20" s="142" t="s">
        <v>936</v>
      </c>
      <c r="AG20" s="142" t="s">
        <v>936</v>
      </c>
      <c r="AH20" s="142" t="s">
        <v>936</v>
      </c>
      <c r="AI20" s="142" t="s">
        <v>936</v>
      </c>
      <c r="AJ20" s="142" t="s">
        <v>936</v>
      </c>
      <c r="AK20" s="142" t="s">
        <v>936</v>
      </c>
      <c r="AL20" s="142" t="s">
        <v>936</v>
      </c>
      <c r="AM20" s="142" t="s">
        <v>936</v>
      </c>
      <c r="AN20" s="142" t="s">
        <v>936</v>
      </c>
      <c r="AO20" s="142" t="s">
        <v>936</v>
      </c>
      <c r="AP20" s="142" t="s">
        <v>936</v>
      </c>
      <c r="AQ20" s="142" t="s">
        <v>936</v>
      </c>
      <c r="AR20" s="142" t="s">
        <v>936</v>
      </c>
      <c r="AS20" s="142" t="s">
        <v>936</v>
      </c>
    </row>
    <row r="21" spans="1:45" ht="31.5">
      <c r="A21" s="112" t="s">
        <v>893</v>
      </c>
      <c r="B21" s="141" t="s">
        <v>894</v>
      </c>
      <c r="C21" s="114"/>
      <c r="D21" s="142" t="s">
        <v>936</v>
      </c>
      <c r="E21" s="142" t="s">
        <v>936</v>
      </c>
      <c r="F21" s="142" t="s">
        <v>936</v>
      </c>
      <c r="G21" s="142" t="s">
        <v>936</v>
      </c>
      <c r="H21" s="142" t="s">
        <v>936</v>
      </c>
      <c r="I21" s="142" t="s">
        <v>936</v>
      </c>
      <c r="J21" s="142" t="s">
        <v>936</v>
      </c>
      <c r="K21" s="142" t="s">
        <v>936</v>
      </c>
      <c r="L21" s="142" t="s">
        <v>936</v>
      </c>
      <c r="M21" s="142" t="s">
        <v>936</v>
      </c>
      <c r="N21" s="142" t="s">
        <v>936</v>
      </c>
      <c r="O21" s="142" t="s">
        <v>936</v>
      </c>
      <c r="P21" s="142" t="s">
        <v>936</v>
      </c>
      <c r="Q21" s="142" t="s">
        <v>936</v>
      </c>
      <c r="R21" s="142" t="s">
        <v>936</v>
      </c>
      <c r="S21" s="142" t="s">
        <v>936</v>
      </c>
      <c r="T21" s="142" t="s">
        <v>936</v>
      </c>
      <c r="U21" s="142" t="s">
        <v>936</v>
      </c>
      <c r="V21" s="142" t="s">
        <v>936</v>
      </c>
      <c r="W21" s="142" t="s">
        <v>936</v>
      </c>
      <c r="X21" s="142" t="s">
        <v>936</v>
      </c>
      <c r="Y21" s="142" t="s">
        <v>936</v>
      </c>
      <c r="Z21" s="142" t="s">
        <v>936</v>
      </c>
      <c r="AA21" s="142" t="s">
        <v>936</v>
      </c>
      <c r="AB21" s="142" t="s">
        <v>936</v>
      </c>
      <c r="AC21" s="142" t="s">
        <v>936</v>
      </c>
      <c r="AD21" s="142" t="s">
        <v>936</v>
      </c>
      <c r="AE21" s="142" t="s">
        <v>936</v>
      </c>
      <c r="AF21" s="142" t="s">
        <v>936</v>
      </c>
      <c r="AG21" s="142" t="s">
        <v>936</v>
      </c>
      <c r="AH21" s="142" t="s">
        <v>936</v>
      </c>
      <c r="AI21" s="142" t="s">
        <v>936</v>
      </c>
      <c r="AJ21" s="142" t="s">
        <v>936</v>
      </c>
      <c r="AK21" s="142" t="s">
        <v>936</v>
      </c>
      <c r="AL21" s="142" t="s">
        <v>936</v>
      </c>
      <c r="AM21" s="142" t="s">
        <v>936</v>
      </c>
      <c r="AN21" s="142" t="s">
        <v>936</v>
      </c>
      <c r="AO21" s="142" t="s">
        <v>936</v>
      </c>
      <c r="AP21" s="142" t="s">
        <v>936</v>
      </c>
      <c r="AQ21" s="142" t="s">
        <v>936</v>
      </c>
      <c r="AR21" s="142" t="s">
        <v>936</v>
      </c>
      <c r="AS21" s="142" t="s">
        <v>936</v>
      </c>
    </row>
    <row r="22" spans="1:45" ht="63">
      <c r="A22" s="112" t="s">
        <v>895</v>
      </c>
      <c r="B22" s="141" t="s">
        <v>896</v>
      </c>
      <c r="C22" s="114"/>
      <c r="D22" s="142" t="s">
        <v>936</v>
      </c>
      <c r="E22" s="142" t="s">
        <v>936</v>
      </c>
      <c r="F22" s="142" t="s">
        <v>936</v>
      </c>
      <c r="G22" s="142" t="s">
        <v>936</v>
      </c>
      <c r="H22" s="142" t="s">
        <v>936</v>
      </c>
      <c r="I22" s="142" t="s">
        <v>936</v>
      </c>
      <c r="J22" s="142" t="s">
        <v>936</v>
      </c>
      <c r="K22" s="142" t="s">
        <v>936</v>
      </c>
      <c r="L22" s="142" t="s">
        <v>936</v>
      </c>
      <c r="M22" s="142" t="s">
        <v>936</v>
      </c>
      <c r="N22" s="142" t="s">
        <v>936</v>
      </c>
      <c r="O22" s="142" t="s">
        <v>936</v>
      </c>
      <c r="P22" s="142" t="s">
        <v>936</v>
      </c>
      <c r="Q22" s="142" t="s">
        <v>936</v>
      </c>
      <c r="R22" s="142" t="s">
        <v>936</v>
      </c>
      <c r="S22" s="142" t="s">
        <v>936</v>
      </c>
      <c r="T22" s="142" t="s">
        <v>936</v>
      </c>
      <c r="U22" s="142" t="s">
        <v>936</v>
      </c>
      <c r="V22" s="142" t="s">
        <v>936</v>
      </c>
      <c r="W22" s="142" t="s">
        <v>936</v>
      </c>
      <c r="X22" s="142" t="s">
        <v>936</v>
      </c>
      <c r="Y22" s="142" t="s">
        <v>936</v>
      </c>
      <c r="Z22" s="142" t="s">
        <v>936</v>
      </c>
      <c r="AA22" s="142" t="s">
        <v>936</v>
      </c>
      <c r="AB22" s="142" t="s">
        <v>936</v>
      </c>
      <c r="AC22" s="142" t="s">
        <v>936</v>
      </c>
      <c r="AD22" s="142" t="s">
        <v>936</v>
      </c>
      <c r="AE22" s="142" t="s">
        <v>936</v>
      </c>
      <c r="AF22" s="142" t="s">
        <v>936</v>
      </c>
      <c r="AG22" s="142" t="s">
        <v>936</v>
      </c>
      <c r="AH22" s="142" t="s">
        <v>936</v>
      </c>
      <c r="AI22" s="142" t="s">
        <v>936</v>
      </c>
      <c r="AJ22" s="142" t="s">
        <v>936</v>
      </c>
      <c r="AK22" s="142" t="s">
        <v>936</v>
      </c>
      <c r="AL22" s="142" t="s">
        <v>936</v>
      </c>
      <c r="AM22" s="142" t="s">
        <v>936</v>
      </c>
      <c r="AN22" s="142" t="s">
        <v>936</v>
      </c>
      <c r="AO22" s="142" t="s">
        <v>936</v>
      </c>
      <c r="AP22" s="142" t="s">
        <v>936</v>
      </c>
      <c r="AQ22" s="142" t="s">
        <v>936</v>
      </c>
      <c r="AR22" s="142" t="s">
        <v>936</v>
      </c>
      <c r="AS22" s="142" t="s">
        <v>936</v>
      </c>
    </row>
    <row r="23" spans="1:45" ht="31.5">
      <c r="A23" s="112" t="s">
        <v>897</v>
      </c>
      <c r="B23" s="141" t="s">
        <v>898</v>
      </c>
      <c r="C23" s="114"/>
      <c r="D23" s="142" t="s">
        <v>936</v>
      </c>
      <c r="E23" s="142" t="s">
        <v>936</v>
      </c>
      <c r="F23" s="142" t="s">
        <v>936</v>
      </c>
      <c r="G23" s="142" t="s">
        <v>936</v>
      </c>
      <c r="H23" s="142" t="s">
        <v>936</v>
      </c>
      <c r="I23" s="142" t="s">
        <v>936</v>
      </c>
      <c r="J23" s="142" t="s">
        <v>936</v>
      </c>
      <c r="K23" s="142" t="s">
        <v>936</v>
      </c>
      <c r="L23" s="142" t="s">
        <v>936</v>
      </c>
      <c r="M23" s="142" t="s">
        <v>936</v>
      </c>
      <c r="N23" s="142" t="s">
        <v>936</v>
      </c>
      <c r="O23" s="142" t="s">
        <v>936</v>
      </c>
      <c r="P23" s="142" t="s">
        <v>936</v>
      </c>
      <c r="Q23" s="142" t="s">
        <v>936</v>
      </c>
      <c r="R23" s="142" t="s">
        <v>936</v>
      </c>
      <c r="S23" s="142" t="s">
        <v>936</v>
      </c>
      <c r="T23" s="142" t="s">
        <v>936</v>
      </c>
      <c r="U23" s="142" t="s">
        <v>936</v>
      </c>
      <c r="V23" s="142" t="s">
        <v>936</v>
      </c>
      <c r="W23" s="142" t="s">
        <v>936</v>
      </c>
      <c r="X23" s="142" t="s">
        <v>936</v>
      </c>
      <c r="Y23" s="142" t="s">
        <v>936</v>
      </c>
      <c r="Z23" s="142" t="s">
        <v>936</v>
      </c>
      <c r="AA23" s="142" t="s">
        <v>936</v>
      </c>
      <c r="AB23" s="142" t="s">
        <v>936</v>
      </c>
      <c r="AC23" s="142" t="s">
        <v>936</v>
      </c>
      <c r="AD23" s="142" t="s">
        <v>936</v>
      </c>
      <c r="AE23" s="142" t="s">
        <v>936</v>
      </c>
      <c r="AF23" s="142" t="s">
        <v>936</v>
      </c>
      <c r="AG23" s="142" t="s">
        <v>936</v>
      </c>
      <c r="AH23" s="142" t="s">
        <v>936</v>
      </c>
      <c r="AI23" s="142" t="s">
        <v>936</v>
      </c>
      <c r="AJ23" s="142" t="s">
        <v>936</v>
      </c>
      <c r="AK23" s="142" t="s">
        <v>936</v>
      </c>
      <c r="AL23" s="142" t="s">
        <v>936</v>
      </c>
      <c r="AM23" s="142" t="s">
        <v>936</v>
      </c>
      <c r="AN23" s="142" t="s">
        <v>936</v>
      </c>
      <c r="AO23" s="142" t="s">
        <v>936</v>
      </c>
      <c r="AP23" s="142" t="s">
        <v>936</v>
      </c>
      <c r="AQ23" s="142" t="s">
        <v>936</v>
      </c>
      <c r="AR23" s="142" t="s">
        <v>936</v>
      </c>
      <c r="AS23" s="142" t="s">
        <v>936</v>
      </c>
    </row>
    <row r="24" spans="1:45" ht="42">
      <c r="A24" s="112" t="s">
        <v>899</v>
      </c>
      <c r="B24" s="141" t="s">
        <v>900</v>
      </c>
      <c r="C24" s="114"/>
      <c r="D24" s="142" t="s">
        <v>936</v>
      </c>
      <c r="E24" s="142" t="s">
        <v>936</v>
      </c>
      <c r="F24" s="142" t="s">
        <v>936</v>
      </c>
      <c r="G24" s="142" t="s">
        <v>936</v>
      </c>
      <c r="H24" s="142" t="s">
        <v>936</v>
      </c>
      <c r="I24" s="142" t="s">
        <v>936</v>
      </c>
      <c r="J24" s="142" t="s">
        <v>936</v>
      </c>
      <c r="K24" s="142" t="s">
        <v>936</v>
      </c>
      <c r="L24" s="142" t="s">
        <v>936</v>
      </c>
      <c r="M24" s="142" t="s">
        <v>936</v>
      </c>
      <c r="N24" s="142" t="s">
        <v>936</v>
      </c>
      <c r="O24" s="142" t="s">
        <v>936</v>
      </c>
      <c r="P24" s="142" t="s">
        <v>936</v>
      </c>
      <c r="Q24" s="142" t="s">
        <v>936</v>
      </c>
      <c r="R24" s="142" t="s">
        <v>936</v>
      </c>
      <c r="S24" s="142" t="s">
        <v>936</v>
      </c>
      <c r="T24" s="142" t="s">
        <v>936</v>
      </c>
      <c r="U24" s="142" t="s">
        <v>936</v>
      </c>
      <c r="V24" s="142" t="s">
        <v>936</v>
      </c>
      <c r="W24" s="142" t="s">
        <v>936</v>
      </c>
      <c r="X24" s="142" t="s">
        <v>936</v>
      </c>
      <c r="Y24" s="142" t="s">
        <v>936</v>
      </c>
      <c r="Z24" s="142" t="s">
        <v>936</v>
      </c>
      <c r="AA24" s="142" t="s">
        <v>936</v>
      </c>
      <c r="AB24" s="142" t="s">
        <v>936</v>
      </c>
      <c r="AC24" s="142" t="s">
        <v>936</v>
      </c>
      <c r="AD24" s="142" t="s">
        <v>936</v>
      </c>
      <c r="AE24" s="142" t="s">
        <v>936</v>
      </c>
      <c r="AF24" s="142" t="s">
        <v>936</v>
      </c>
      <c r="AG24" s="142" t="s">
        <v>936</v>
      </c>
      <c r="AH24" s="142" t="s">
        <v>936</v>
      </c>
      <c r="AI24" s="142" t="s">
        <v>936</v>
      </c>
      <c r="AJ24" s="142" t="s">
        <v>936</v>
      </c>
      <c r="AK24" s="142" t="s">
        <v>936</v>
      </c>
      <c r="AL24" s="142" t="s">
        <v>936</v>
      </c>
      <c r="AM24" s="142" t="s">
        <v>936</v>
      </c>
      <c r="AN24" s="142" t="s">
        <v>936</v>
      </c>
      <c r="AO24" s="142" t="s">
        <v>936</v>
      </c>
      <c r="AP24" s="142" t="s">
        <v>936</v>
      </c>
      <c r="AQ24" s="142" t="s">
        <v>936</v>
      </c>
      <c r="AR24" s="142" t="s">
        <v>936</v>
      </c>
      <c r="AS24" s="142" t="s">
        <v>936</v>
      </c>
    </row>
    <row r="25" spans="1:45" ht="21">
      <c r="A25" s="112" t="s">
        <v>901</v>
      </c>
      <c r="B25" s="141" t="s">
        <v>902</v>
      </c>
      <c r="C25" s="114"/>
      <c r="D25" s="142" t="s">
        <v>936</v>
      </c>
      <c r="E25" s="142" t="s">
        <v>936</v>
      </c>
      <c r="F25" s="142" t="s">
        <v>936</v>
      </c>
      <c r="G25" s="142" t="s">
        <v>936</v>
      </c>
      <c r="H25" s="142" t="s">
        <v>936</v>
      </c>
      <c r="I25" s="142" t="s">
        <v>936</v>
      </c>
      <c r="J25" s="142" t="s">
        <v>936</v>
      </c>
      <c r="K25" s="142" t="s">
        <v>936</v>
      </c>
      <c r="L25" s="142" t="s">
        <v>936</v>
      </c>
      <c r="M25" s="142" t="s">
        <v>936</v>
      </c>
      <c r="N25" s="142" t="s">
        <v>936</v>
      </c>
      <c r="O25" s="142" t="s">
        <v>936</v>
      </c>
      <c r="P25" s="142" t="s">
        <v>936</v>
      </c>
      <c r="Q25" s="142" t="s">
        <v>936</v>
      </c>
      <c r="R25" s="142" t="s">
        <v>936</v>
      </c>
      <c r="S25" s="142" t="s">
        <v>936</v>
      </c>
      <c r="T25" s="142" t="s">
        <v>936</v>
      </c>
      <c r="U25" s="142" t="s">
        <v>936</v>
      </c>
      <c r="V25" s="142" t="s">
        <v>936</v>
      </c>
      <c r="W25" s="142" t="s">
        <v>936</v>
      </c>
      <c r="X25" s="142" t="s">
        <v>936</v>
      </c>
      <c r="Y25" s="142" t="s">
        <v>936</v>
      </c>
      <c r="Z25" s="142" t="s">
        <v>936</v>
      </c>
      <c r="AA25" s="142" t="s">
        <v>936</v>
      </c>
      <c r="AB25" s="142" t="s">
        <v>936</v>
      </c>
      <c r="AC25" s="142" t="s">
        <v>936</v>
      </c>
      <c r="AD25" s="142" t="s">
        <v>936</v>
      </c>
      <c r="AE25" s="142" t="s">
        <v>936</v>
      </c>
      <c r="AF25" s="142" t="s">
        <v>936</v>
      </c>
      <c r="AG25" s="142" t="s">
        <v>936</v>
      </c>
      <c r="AH25" s="142" t="s">
        <v>936</v>
      </c>
      <c r="AI25" s="142" t="s">
        <v>936</v>
      </c>
      <c r="AJ25" s="142" t="s">
        <v>936</v>
      </c>
      <c r="AK25" s="142" t="s">
        <v>936</v>
      </c>
      <c r="AL25" s="142" t="s">
        <v>936</v>
      </c>
      <c r="AM25" s="142" t="s">
        <v>936</v>
      </c>
      <c r="AN25" s="142" t="s">
        <v>936</v>
      </c>
      <c r="AO25" s="142" t="s">
        <v>936</v>
      </c>
      <c r="AP25" s="142" t="s">
        <v>936</v>
      </c>
      <c r="AQ25" s="142" t="s">
        <v>936</v>
      </c>
      <c r="AR25" s="142" t="s">
        <v>936</v>
      </c>
      <c r="AS25" s="142" t="s">
        <v>936</v>
      </c>
    </row>
    <row r="26" spans="1:45" ht="21">
      <c r="A26" s="112" t="s">
        <v>903</v>
      </c>
      <c r="B26" s="141" t="s">
        <v>904</v>
      </c>
      <c r="C26" s="114"/>
      <c r="D26" s="142" t="str">
        <f aca="true" t="shared" si="0" ref="D26:AS26">D19</f>
        <v>нд</v>
      </c>
      <c r="E26" s="142" t="str">
        <f t="shared" si="0"/>
        <v>нд</v>
      </c>
      <c r="F26" s="142" t="str">
        <f t="shared" si="0"/>
        <v>нд</v>
      </c>
      <c r="G26" s="142" t="str">
        <f t="shared" si="0"/>
        <v>нд</v>
      </c>
      <c r="H26" s="142" t="str">
        <f t="shared" si="0"/>
        <v>нд</v>
      </c>
      <c r="I26" s="142" t="str">
        <f t="shared" si="0"/>
        <v>нд</v>
      </c>
      <c r="J26" s="142">
        <f>J19</f>
        <v>10.73</v>
      </c>
      <c r="K26" s="142">
        <f t="shared" si="0"/>
        <v>3.2550000000000003</v>
      </c>
      <c r="L26" s="142" t="str">
        <f t="shared" si="0"/>
        <v>нд</v>
      </c>
      <c r="M26" s="142" t="str">
        <f t="shared" si="0"/>
        <v>нд</v>
      </c>
      <c r="N26" s="142" t="str">
        <f t="shared" si="0"/>
        <v>нд</v>
      </c>
      <c r="O26" s="142" t="str">
        <f t="shared" si="0"/>
        <v>нд</v>
      </c>
      <c r="P26" s="142" t="str">
        <f t="shared" si="0"/>
        <v>нд</v>
      </c>
      <c r="Q26" s="142" t="str">
        <f t="shared" si="0"/>
        <v>нд</v>
      </c>
      <c r="R26" s="142" t="str">
        <f t="shared" si="0"/>
        <v>нд</v>
      </c>
      <c r="S26" s="142" t="str">
        <f t="shared" si="0"/>
        <v>нд</v>
      </c>
      <c r="T26" s="142" t="str">
        <f t="shared" si="0"/>
        <v>нд</v>
      </c>
      <c r="U26" s="142" t="str">
        <f t="shared" si="0"/>
        <v>нд</v>
      </c>
      <c r="V26" s="142" t="str">
        <f t="shared" si="0"/>
        <v>нд</v>
      </c>
      <c r="W26" s="142" t="str">
        <f t="shared" si="0"/>
        <v>нд</v>
      </c>
      <c r="X26" s="142" t="str">
        <f t="shared" si="0"/>
        <v>нд</v>
      </c>
      <c r="Y26" s="142" t="str">
        <f t="shared" si="0"/>
        <v>нд</v>
      </c>
      <c r="Z26" s="142" t="str">
        <f t="shared" si="0"/>
        <v>нд</v>
      </c>
      <c r="AA26" s="142" t="str">
        <f t="shared" si="0"/>
        <v>нд</v>
      </c>
      <c r="AB26" s="142" t="str">
        <f t="shared" si="0"/>
        <v>нд</v>
      </c>
      <c r="AC26" s="142" t="str">
        <f t="shared" si="0"/>
        <v>нд</v>
      </c>
      <c r="AD26" s="142" t="str">
        <f t="shared" si="0"/>
        <v>нд</v>
      </c>
      <c r="AE26" s="142" t="str">
        <f t="shared" si="0"/>
        <v>нд</v>
      </c>
      <c r="AF26" s="142" t="str">
        <f t="shared" si="0"/>
        <v>нд</v>
      </c>
      <c r="AG26" s="142" t="str">
        <f t="shared" si="0"/>
        <v>нд</v>
      </c>
      <c r="AH26" s="142">
        <f t="shared" si="0"/>
        <v>18.877</v>
      </c>
      <c r="AI26" s="142">
        <f t="shared" si="0"/>
        <v>2.536</v>
      </c>
      <c r="AJ26" s="142" t="str">
        <f t="shared" si="0"/>
        <v>нд</v>
      </c>
      <c r="AK26" s="142" t="str">
        <f t="shared" si="0"/>
        <v>нд</v>
      </c>
      <c r="AL26" s="142" t="str">
        <f t="shared" si="0"/>
        <v>нд</v>
      </c>
      <c r="AM26" s="142" t="str">
        <f t="shared" si="0"/>
        <v>нд</v>
      </c>
      <c r="AN26" s="142" t="str">
        <f t="shared" si="0"/>
        <v>нд</v>
      </c>
      <c r="AO26" s="142" t="str">
        <f t="shared" si="0"/>
        <v>нд</v>
      </c>
      <c r="AP26" s="142" t="str">
        <f t="shared" si="0"/>
        <v>нд</v>
      </c>
      <c r="AQ26" s="142" t="str">
        <f t="shared" si="0"/>
        <v>нд</v>
      </c>
      <c r="AR26" s="142" t="str">
        <f t="shared" si="0"/>
        <v>нд</v>
      </c>
      <c r="AS26" s="142" t="str">
        <f t="shared" si="0"/>
        <v>нд</v>
      </c>
    </row>
    <row r="27" spans="1:45" ht="31.5">
      <c r="A27" s="112" t="s">
        <v>501</v>
      </c>
      <c r="B27" s="141" t="s">
        <v>905</v>
      </c>
      <c r="C27" s="114"/>
      <c r="D27" s="142" t="s">
        <v>936</v>
      </c>
      <c r="E27" s="142" t="s">
        <v>936</v>
      </c>
      <c r="F27" s="142" t="s">
        <v>936</v>
      </c>
      <c r="G27" s="142" t="s">
        <v>936</v>
      </c>
      <c r="H27" s="142" t="s">
        <v>936</v>
      </c>
      <c r="I27" s="142" t="s">
        <v>936</v>
      </c>
      <c r="J27" s="142" t="s">
        <v>936</v>
      </c>
      <c r="K27" s="142" t="s">
        <v>936</v>
      </c>
      <c r="L27" s="142" t="s">
        <v>936</v>
      </c>
      <c r="M27" s="142" t="s">
        <v>936</v>
      </c>
      <c r="N27" s="142" t="s">
        <v>936</v>
      </c>
      <c r="O27" s="142" t="s">
        <v>936</v>
      </c>
      <c r="P27" s="142" t="s">
        <v>936</v>
      </c>
      <c r="Q27" s="142" t="s">
        <v>936</v>
      </c>
      <c r="R27" s="142" t="s">
        <v>936</v>
      </c>
      <c r="S27" s="142" t="s">
        <v>936</v>
      </c>
      <c r="T27" s="142" t="s">
        <v>936</v>
      </c>
      <c r="U27" s="142" t="s">
        <v>936</v>
      </c>
      <c r="V27" s="142" t="s">
        <v>936</v>
      </c>
      <c r="W27" s="142" t="s">
        <v>936</v>
      </c>
      <c r="X27" s="142" t="s">
        <v>936</v>
      </c>
      <c r="Y27" s="142" t="s">
        <v>936</v>
      </c>
      <c r="Z27" s="142" t="s">
        <v>936</v>
      </c>
      <c r="AA27" s="142" t="s">
        <v>936</v>
      </c>
      <c r="AB27" s="142" t="s">
        <v>936</v>
      </c>
      <c r="AC27" s="142" t="s">
        <v>936</v>
      </c>
      <c r="AD27" s="142" t="s">
        <v>936</v>
      </c>
      <c r="AE27" s="142" t="s">
        <v>936</v>
      </c>
      <c r="AF27" s="142" t="s">
        <v>936</v>
      </c>
      <c r="AG27" s="142" t="s">
        <v>936</v>
      </c>
      <c r="AH27" s="142" t="s">
        <v>936</v>
      </c>
      <c r="AI27" s="142" t="s">
        <v>936</v>
      </c>
      <c r="AJ27" s="142" t="s">
        <v>936</v>
      </c>
      <c r="AK27" s="142" t="s">
        <v>936</v>
      </c>
      <c r="AL27" s="142" t="s">
        <v>936</v>
      </c>
      <c r="AM27" s="142" t="s">
        <v>936</v>
      </c>
      <c r="AN27" s="142" t="s">
        <v>936</v>
      </c>
      <c r="AO27" s="142" t="s">
        <v>936</v>
      </c>
      <c r="AP27" s="142" t="s">
        <v>936</v>
      </c>
      <c r="AQ27" s="142" t="s">
        <v>936</v>
      </c>
      <c r="AR27" s="142" t="s">
        <v>936</v>
      </c>
      <c r="AS27" s="142" t="s">
        <v>936</v>
      </c>
    </row>
    <row r="28" spans="1:45" ht="52.5">
      <c r="A28" s="112" t="s">
        <v>499</v>
      </c>
      <c r="B28" s="141" t="s">
        <v>906</v>
      </c>
      <c r="C28" s="114"/>
      <c r="D28" s="142" t="s">
        <v>936</v>
      </c>
      <c r="E28" s="142" t="s">
        <v>936</v>
      </c>
      <c r="F28" s="142" t="s">
        <v>936</v>
      </c>
      <c r="G28" s="142" t="s">
        <v>936</v>
      </c>
      <c r="H28" s="142" t="s">
        <v>936</v>
      </c>
      <c r="I28" s="142" t="s">
        <v>936</v>
      </c>
      <c r="J28" s="142" t="s">
        <v>936</v>
      </c>
      <c r="K28" s="142" t="s">
        <v>936</v>
      </c>
      <c r="L28" s="142" t="s">
        <v>936</v>
      </c>
      <c r="M28" s="142" t="s">
        <v>936</v>
      </c>
      <c r="N28" s="142" t="s">
        <v>936</v>
      </c>
      <c r="O28" s="142" t="s">
        <v>936</v>
      </c>
      <c r="P28" s="142" t="s">
        <v>936</v>
      </c>
      <c r="Q28" s="142" t="s">
        <v>936</v>
      </c>
      <c r="R28" s="142" t="s">
        <v>936</v>
      </c>
      <c r="S28" s="142" t="s">
        <v>936</v>
      </c>
      <c r="T28" s="142" t="s">
        <v>936</v>
      </c>
      <c r="U28" s="142" t="s">
        <v>936</v>
      </c>
      <c r="V28" s="142" t="s">
        <v>936</v>
      </c>
      <c r="W28" s="142" t="s">
        <v>936</v>
      </c>
      <c r="X28" s="142" t="s">
        <v>936</v>
      </c>
      <c r="Y28" s="142" t="s">
        <v>936</v>
      </c>
      <c r="Z28" s="142" t="s">
        <v>936</v>
      </c>
      <c r="AA28" s="142" t="s">
        <v>936</v>
      </c>
      <c r="AB28" s="142" t="s">
        <v>936</v>
      </c>
      <c r="AC28" s="142" t="s">
        <v>936</v>
      </c>
      <c r="AD28" s="142" t="s">
        <v>936</v>
      </c>
      <c r="AE28" s="142" t="s">
        <v>936</v>
      </c>
      <c r="AF28" s="142" t="s">
        <v>936</v>
      </c>
      <c r="AG28" s="142" t="s">
        <v>936</v>
      </c>
      <c r="AH28" s="142" t="s">
        <v>936</v>
      </c>
      <c r="AI28" s="142" t="s">
        <v>936</v>
      </c>
      <c r="AJ28" s="142" t="s">
        <v>936</v>
      </c>
      <c r="AK28" s="142" t="s">
        <v>936</v>
      </c>
      <c r="AL28" s="142" t="s">
        <v>936</v>
      </c>
      <c r="AM28" s="142" t="s">
        <v>936</v>
      </c>
      <c r="AN28" s="142" t="s">
        <v>936</v>
      </c>
      <c r="AO28" s="142" t="s">
        <v>936</v>
      </c>
      <c r="AP28" s="142" t="s">
        <v>936</v>
      </c>
      <c r="AQ28" s="142" t="s">
        <v>936</v>
      </c>
      <c r="AR28" s="142" t="s">
        <v>936</v>
      </c>
      <c r="AS28" s="142" t="s">
        <v>936</v>
      </c>
    </row>
    <row r="29" spans="1:45" ht="73.5">
      <c r="A29" s="112" t="s">
        <v>497</v>
      </c>
      <c r="B29" s="141" t="s">
        <v>907</v>
      </c>
      <c r="C29" s="114"/>
      <c r="D29" s="142" t="s">
        <v>936</v>
      </c>
      <c r="E29" s="142" t="s">
        <v>936</v>
      </c>
      <c r="F29" s="142" t="s">
        <v>936</v>
      </c>
      <c r="G29" s="142" t="s">
        <v>936</v>
      </c>
      <c r="H29" s="142" t="s">
        <v>936</v>
      </c>
      <c r="I29" s="142" t="s">
        <v>936</v>
      </c>
      <c r="J29" s="142" t="s">
        <v>936</v>
      </c>
      <c r="K29" s="142" t="s">
        <v>936</v>
      </c>
      <c r="L29" s="142" t="s">
        <v>936</v>
      </c>
      <c r="M29" s="142" t="s">
        <v>936</v>
      </c>
      <c r="N29" s="142" t="s">
        <v>936</v>
      </c>
      <c r="O29" s="142" t="s">
        <v>936</v>
      </c>
      <c r="P29" s="142" t="s">
        <v>936</v>
      </c>
      <c r="Q29" s="142" t="s">
        <v>936</v>
      </c>
      <c r="R29" s="142" t="s">
        <v>936</v>
      </c>
      <c r="S29" s="142" t="s">
        <v>936</v>
      </c>
      <c r="T29" s="142" t="s">
        <v>936</v>
      </c>
      <c r="U29" s="142" t="s">
        <v>936</v>
      </c>
      <c r="V29" s="142" t="s">
        <v>936</v>
      </c>
      <c r="W29" s="142" t="s">
        <v>936</v>
      </c>
      <c r="X29" s="142" t="s">
        <v>936</v>
      </c>
      <c r="Y29" s="142" t="s">
        <v>936</v>
      </c>
      <c r="Z29" s="142" t="s">
        <v>936</v>
      </c>
      <c r="AA29" s="142" t="s">
        <v>936</v>
      </c>
      <c r="AB29" s="142" t="s">
        <v>936</v>
      </c>
      <c r="AC29" s="142" t="s">
        <v>936</v>
      </c>
      <c r="AD29" s="142" t="s">
        <v>936</v>
      </c>
      <c r="AE29" s="142" t="s">
        <v>936</v>
      </c>
      <c r="AF29" s="142" t="s">
        <v>936</v>
      </c>
      <c r="AG29" s="142" t="s">
        <v>936</v>
      </c>
      <c r="AH29" s="142" t="s">
        <v>936</v>
      </c>
      <c r="AI29" s="142" t="s">
        <v>936</v>
      </c>
      <c r="AJ29" s="142" t="s">
        <v>936</v>
      </c>
      <c r="AK29" s="142" t="s">
        <v>936</v>
      </c>
      <c r="AL29" s="142" t="s">
        <v>936</v>
      </c>
      <c r="AM29" s="142" t="s">
        <v>936</v>
      </c>
      <c r="AN29" s="142" t="s">
        <v>936</v>
      </c>
      <c r="AO29" s="142" t="s">
        <v>936</v>
      </c>
      <c r="AP29" s="142" t="s">
        <v>936</v>
      </c>
      <c r="AQ29" s="142" t="s">
        <v>936</v>
      </c>
      <c r="AR29" s="142" t="s">
        <v>936</v>
      </c>
      <c r="AS29" s="142" t="s">
        <v>936</v>
      </c>
    </row>
    <row r="30" spans="1:45" ht="73.5">
      <c r="A30" s="112" t="s">
        <v>492</v>
      </c>
      <c r="B30" s="141" t="s">
        <v>908</v>
      </c>
      <c r="C30" s="114"/>
      <c r="D30" s="142" t="s">
        <v>936</v>
      </c>
      <c r="E30" s="142" t="s">
        <v>936</v>
      </c>
      <c r="F30" s="142" t="s">
        <v>936</v>
      </c>
      <c r="G30" s="142" t="s">
        <v>936</v>
      </c>
      <c r="H30" s="142" t="s">
        <v>936</v>
      </c>
      <c r="I30" s="142" t="s">
        <v>936</v>
      </c>
      <c r="J30" s="142" t="s">
        <v>936</v>
      </c>
      <c r="K30" s="142" t="s">
        <v>936</v>
      </c>
      <c r="L30" s="142" t="s">
        <v>936</v>
      </c>
      <c r="M30" s="142" t="s">
        <v>936</v>
      </c>
      <c r="N30" s="142" t="s">
        <v>936</v>
      </c>
      <c r="O30" s="142" t="s">
        <v>936</v>
      </c>
      <c r="P30" s="142" t="s">
        <v>936</v>
      </c>
      <c r="Q30" s="142" t="s">
        <v>936</v>
      </c>
      <c r="R30" s="142" t="s">
        <v>936</v>
      </c>
      <c r="S30" s="142" t="s">
        <v>936</v>
      </c>
      <c r="T30" s="142" t="s">
        <v>936</v>
      </c>
      <c r="U30" s="142" t="s">
        <v>936</v>
      </c>
      <c r="V30" s="142" t="s">
        <v>936</v>
      </c>
      <c r="W30" s="142" t="s">
        <v>936</v>
      </c>
      <c r="X30" s="142" t="s">
        <v>936</v>
      </c>
      <c r="Y30" s="142" t="s">
        <v>936</v>
      </c>
      <c r="Z30" s="142" t="s">
        <v>936</v>
      </c>
      <c r="AA30" s="142" t="s">
        <v>936</v>
      </c>
      <c r="AB30" s="142" t="s">
        <v>936</v>
      </c>
      <c r="AC30" s="142" t="s">
        <v>936</v>
      </c>
      <c r="AD30" s="142" t="s">
        <v>936</v>
      </c>
      <c r="AE30" s="142" t="s">
        <v>936</v>
      </c>
      <c r="AF30" s="142" t="s">
        <v>936</v>
      </c>
      <c r="AG30" s="142" t="s">
        <v>936</v>
      </c>
      <c r="AH30" s="142" t="s">
        <v>936</v>
      </c>
      <c r="AI30" s="142" t="s">
        <v>936</v>
      </c>
      <c r="AJ30" s="142" t="s">
        <v>936</v>
      </c>
      <c r="AK30" s="142" t="s">
        <v>936</v>
      </c>
      <c r="AL30" s="142" t="s">
        <v>936</v>
      </c>
      <c r="AM30" s="142" t="s">
        <v>936</v>
      </c>
      <c r="AN30" s="142" t="s">
        <v>936</v>
      </c>
      <c r="AO30" s="142" t="s">
        <v>936</v>
      </c>
      <c r="AP30" s="142" t="s">
        <v>936</v>
      </c>
      <c r="AQ30" s="142" t="s">
        <v>936</v>
      </c>
      <c r="AR30" s="142" t="s">
        <v>936</v>
      </c>
      <c r="AS30" s="142" t="s">
        <v>936</v>
      </c>
    </row>
    <row r="31" spans="1:45" ht="63">
      <c r="A31" s="112" t="s">
        <v>490</v>
      </c>
      <c r="B31" s="141" t="s">
        <v>909</v>
      </c>
      <c r="C31" s="114"/>
      <c r="D31" s="142" t="s">
        <v>936</v>
      </c>
      <c r="E31" s="142" t="s">
        <v>936</v>
      </c>
      <c r="F31" s="142" t="s">
        <v>936</v>
      </c>
      <c r="G31" s="142" t="s">
        <v>936</v>
      </c>
      <c r="H31" s="142" t="s">
        <v>936</v>
      </c>
      <c r="I31" s="142" t="s">
        <v>936</v>
      </c>
      <c r="J31" s="142" t="s">
        <v>936</v>
      </c>
      <c r="K31" s="142" t="s">
        <v>936</v>
      </c>
      <c r="L31" s="142" t="s">
        <v>936</v>
      </c>
      <c r="M31" s="142" t="s">
        <v>936</v>
      </c>
      <c r="N31" s="142" t="s">
        <v>936</v>
      </c>
      <c r="O31" s="142" t="s">
        <v>936</v>
      </c>
      <c r="P31" s="142" t="s">
        <v>936</v>
      </c>
      <c r="Q31" s="142" t="s">
        <v>936</v>
      </c>
      <c r="R31" s="142" t="s">
        <v>936</v>
      </c>
      <c r="S31" s="142" t="s">
        <v>936</v>
      </c>
      <c r="T31" s="142" t="s">
        <v>936</v>
      </c>
      <c r="U31" s="142" t="s">
        <v>936</v>
      </c>
      <c r="V31" s="142" t="s">
        <v>936</v>
      </c>
      <c r="W31" s="142" t="s">
        <v>936</v>
      </c>
      <c r="X31" s="142" t="s">
        <v>936</v>
      </c>
      <c r="Y31" s="142" t="s">
        <v>936</v>
      </c>
      <c r="Z31" s="142" t="s">
        <v>936</v>
      </c>
      <c r="AA31" s="142" t="s">
        <v>936</v>
      </c>
      <c r="AB31" s="142" t="s">
        <v>936</v>
      </c>
      <c r="AC31" s="142" t="s">
        <v>936</v>
      </c>
      <c r="AD31" s="142" t="s">
        <v>936</v>
      </c>
      <c r="AE31" s="142" t="s">
        <v>936</v>
      </c>
      <c r="AF31" s="142" t="s">
        <v>936</v>
      </c>
      <c r="AG31" s="142" t="s">
        <v>936</v>
      </c>
      <c r="AH31" s="142" t="s">
        <v>936</v>
      </c>
      <c r="AI31" s="142" t="s">
        <v>936</v>
      </c>
      <c r="AJ31" s="142" t="s">
        <v>936</v>
      </c>
      <c r="AK31" s="142" t="s">
        <v>936</v>
      </c>
      <c r="AL31" s="142" t="s">
        <v>936</v>
      </c>
      <c r="AM31" s="142" t="s">
        <v>936</v>
      </c>
      <c r="AN31" s="142" t="s">
        <v>936</v>
      </c>
      <c r="AO31" s="142" t="s">
        <v>936</v>
      </c>
      <c r="AP31" s="142" t="s">
        <v>936</v>
      </c>
      <c r="AQ31" s="142" t="s">
        <v>936</v>
      </c>
      <c r="AR31" s="142" t="s">
        <v>936</v>
      </c>
      <c r="AS31" s="142" t="s">
        <v>936</v>
      </c>
    </row>
    <row r="32" spans="1:45" ht="42">
      <c r="A32" s="112" t="s">
        <v>470</v>
      </c>
      <c r="B32" s="141" t="s">
        <v>910</v>
      </c>
      <c r="C32" s="114"/>
      <c r="D32" s="142" t="s">
        <v>936</v>
      </c>
      <c r="E32" s="142" t="s">
        <v>936</v>
      </c>
      <c r="F32" s="142" t="s">
        <v>936</v>
      </c>
      <c r="G32" s="142" t="s">
        <v>936</v>
      </c>
      <c r="H32" s="142" t="s">
        <v>936</v>
      </c>
      <c r="I32" s="142" t="s">
        <v>936</v>
      </c>
      <c r="J32" s="142" t="s">
        <v>936</v>
      </c>
      <c r="K32" s="142" t="s">
        <v>936</v>
      </c>
      <c r="L32" s="142" t="s">
        <v>936</v>
      </c>
      <c r="M32" s="142" t="s">
        <v>936</v>
      </c>
      <c r="N32" s="142" t="s">
        <v>936</v>
      </c>
      <c r="O32" s="142" t="s">
        <v>936</v>
      </c>
      <c r="P32" s="142" t="s">
        <v>936</v>
      </c>
      <c r="Q32" s="142" t="s">
        <v>936</v>
      </c>
      <c r="R32" s="142" t="s">
        <v>936</v>
      </c>
      <c r="S32" s="142" t="s">
        <v>936</v>
      </c>
      <c r="T32" s="142" t="s">
        <v>936</v>
      </c>
      <c r="U32" s="142" t="s">
        <v>936</v>
      </c>
      <c r="V32" s="142" t="s">
        <v>936</v>
      </c>
      <c r="W32" s="142" t="s">
        <v>936</v>
      </c>
      <c r="X32" s="142" t="s">
        <v>936</v>
      </c>
      <c r="Y32" s="142" t="s">
        <v>936</v>
      </c>
      <c r="Z32" s="142" t="s">
        <v>936</v>
      </c>
      <c r="AA32" s="142" t="s">
        <v>936</v>
      </c>
      <c r="AB32" s="142" t="s">
        <v>936</v>
      </c>
      <c r="AC32" s="142" t="s">
        <v>936</v>
      </c>
      <c r="AD32" s="142" t="s">
        <v>936</v>
      </c>
      <c r="AE32" s="142" t="s">
        <v>936</v>
      </c>
      <c r="AF32" s="142" t="s">
        <v>936</v>
      </c>
      <c r="AG32" s="142" t="s">
        <v>936</v>
      </c>
      <c r="AH32" s="142" t="s">
        <v>936</v>
      </c>
      <c r="AI32" s="142" t="s">
        <v>936</v>
      </c>
      <c r="AJ32" s="142" t="s">
        <v>936</v>
      </c>
      <c r="AK32" s="142" t="s">
        <v>936</v>
      </c>
      <c r="AL32" s="142" t="s">
        <v>936</v>
      </c>
      <c r="AM32" s="142" t="s">
        <v>936</v>
      </c>
      <c r="AN32" s="142" t="s">
        <v>936</v>
      </c>
      <c r="AO32" s="142" t="s">
        <v>936</v>
      </c>
      <c r="AP32" s="142" t="s">
        <v>936</v>
      </c>
      <c r="AQ32" s="142" t="s">
        <v>936</v>
      </c>
      <c r="AR32" s="142" t="s">
        <v>936</v>
      </c>
      <c r="AS32" s="142" t="s">
        <v>936</v>
      </c>
    </row>
    <row r="33" spans="1:45" ht="73.5">
      <c r="A33" s="112" t="s">
        <v>468</v>
      </c>
      <c r="B33" s="141" t="s">
        <v>911</v>
      </c>
      <c r="C33" s="114"/>
      <c r="D33" s="142" t="s">
        <v>936</v>
      </c>
      <c r="E33" s="142" t="s">
        <v>936</v>
      </c>
      <c r="F33" s="142" t="s">
        <v>936</v>
      </c>
      <c r="G33" s="142" t="s">
        <v>936</v>
      </c>
      <c r="H33" s="142" t="s">
        <v>936</v>
      </c>
      <c r="I33" s="142" t="s">
        <v>936</v>
      </c>
      <c r="J33" s="142" t="s">
        <v>936</v>
      </c>
      <c r="K33" s="142" t="s">
        <v>936</v>
      </c>
      <c r="L33" s="142" t="s">
        <v>936</v>
      </c>
      <c r="M33" s="142" t="s">
        <v>936</v>
      </c>
      <c r="N33" s="142" t="s">
        <v>936</v>
      </c>
      <c r="O33" s="142" t="s">
        <v>936</v>
      </c>
      <c r="P33" s="142" t="s">
        <v>936</v>
      </c>
      <c r="Q33" s="142" t="s">
        <v>936</v>
      </c>
      <c r="R33" s="142" t="s">
        <v>936</v>
      </c>
      <c r="S33" s="142" t="s">
        <v>936</v>
      </c>
      <c r="T33" s="142" t="s">
        <v>936</v>
      </c>
      <c r="U33" s="142" t="s">
        <v>936</v>
      </c>
      <c r="V33" s="142" t="s">
        <v>936</v>
      </c>
      <c r="W33" s="142" t="s">
        <v>936</v>
      </c>
      <c r="X33" s="142" t="s">
        <v>936</v>
      </c>
      <c r="Y33" s="142" t="s">
        <v>936</v>
      </c>
      <c r="Z33" s="142" t="s">
        <v>936</v>
      </c>
      <c r="AA33" s="142" t="s">
        <v>936</v>
      </c>
      <c r="AB33" s="142" t="s">
        <v>936</v>
      </c>
      <c r="AC33" s="142" t="s">
        <v>936</v>
      </c>
      <c r="AD33" s="142" t="s">
        <v>936</v>
      </c>
      <c r="AE33" s="142" t="s">
        <v>936</v>
      </c>
      <c r="AF33" s="142" t="s">
        <v>936</v>
      </c>
      <c r="AG33" s="142" t="s">
        <v>936</v>
      </c>
      <c r="AH33" s="142" t="s">
        <v>936</v>
      </c>
      <c r="AI33" s="142" t="s">
        <v>936</v>
      </c>
      <c r="AJ33" s="142" t="s">
        <v>936</v>
      </c>
      <c r="AK33" s="142" t="s">
        <v>936</v>
      </c>
      <c r="AL33" s="142" t="s">
        <v>936</v>
      </c>
      <c r="AM33" s="142" t="s">
        <v>936</v>
      </c>
      <c r="AN33" s="142" t="s">
        <v>936</v>
      </c>
      <c r="AO33" s="142" t="s">
        <v>936</v>
      </c>
      <c r="AP33" s="142" t="s">
        <v>936</v>
      </c>
      <c r="AQ33" s="142" t="s">
        <v>936</v>
      </c>
      <c r="AR33" s="142" t="s">
        <v>936</v>
      </c>
      <c r="AS33" s="142" t="s">
        <v>936</v>
      </c>
    </row>
    <row r="34" spans="1:45" ht="52.5">
      <c r="A34" s="112" t="s">
        <v>467</v>
      </c>
      <c r="B34" s="141" t="s">
        <v>912</v>
      </c>
      <c r="C34" s="114"/>
      <c r="D34" s="142" t="s">
        <v>936</v>
      </c>
      <c r="E34" s="142" t="s">
        <v>936</v>
      </c>
      <c r="F34" s="142" t="s">
        <v>936</v>
      </c>
      <c r="G34" s="142" t="s">
        <v>936</v>
      </c>
      <c r="H34" s="142" t="s">
        <v>936</v>
      </c>
      <c r="I34" s="142" t="s">
        <v>936</v>
      </c>
      <c r="J34" s="142" t="s">
        <v>936</v>
      </c>
      <c r="K34" s="142" t="s">
        <v>936</v>
      </c>
      <c r="L34" s="142" t="s">
        <v>936</v>
      </c>
      <c r="M34" s="142" t="s">
        <v>936</v>
      </c>
      <c r="N34" s="142" t="s">
        <v>936</v>
      </c>
      <c r="O34" s="142" t="s">
        <v>936</v>
      </c>
      <c r="P34" s="142" t="s">
        <v>936</v>
      </c>
      <c r="Q34" s="142" t="s">
        <v>936</v>
      </c>
      <c r="R34" s="142" t="s">
        <v>936</v>
      </c>
      <c r="S34" s="142" t="s">
        <v>936</v>
      </c>
      <c r="T34" s="142" t="s">
        <v>936</v>
      </c>
      <c r="U34" s="142" t="s">
        <v>936</v>
      </c>
      <c r="V34" s="142" t="s">
        <v>936</v>
      </c>
      <c r="W34" s="142" t="s">
        <v>936</v>
      </c>
      <c r="X34" s="142" t="s">
        <v>936</v>
      </c>
      <c r="Y34" s="142" t="s">
        <v>936</v>
      </c>
      <c r="Z34" s="142" t="s">
        <v>936</v>
      </c>
      <c r="AA34" s="142" t="s">
        <v>936</v>
      </c>
      <c r="AB34" s="142" t="s">
        <v>936</v>
      </c>
      <c r="AC34" s="142" t="s">
        <v>936</v>
      </c>
      <c r="AD34" s="142" t="s">
        <v>936</v>
      </c>
      <c r="AE34" s="142" t="s">
        <v>936</v>
      </c>
      <c r="AF34" s="142" t="s">
        <v>936</v>
      </c>
      <c r="AG34" s="142" t="s">
        <v>936</v>
      </c>
      <c r="AH34" s="142" t="s">
        <v>936</v>
      </c>
      <c r="AI34" s="142" t="s">
        <v>936</v>
      </c>
      <c r="AJ34" s="142" t="s">
        <v>936</v>
      </c>
      <c r="AK34" s="142" t="s">
        <v>936</v>
      </c>
      <c r="AL34" s="142" t="s">
        <v>936</v>
      </c>
      <c r="AM34" s="142" t="s">
        <v>936</v>
      </c>
      <c r="AN34" s="142" t="s">
        <v>936</v>
      </c>
      <c r="AO34" s="142" t="s">
        <v>936</v>
      </c>
      <c r="AP34" s="142" t="s">
        <v>936</v>
      </c>
      <c r="AQ34" s="142" t="s">
        <v>936</v>
      </c>
      <c r="AR34" s="142" t="s">
        <v>936</v>
      </c>
      <c r="AS34" s="142" t="s">
        <v>936</v>
      </c>
    </row>
    <row r="35" spans="1:45" ht="42">
      <c r="A35" s="112" t="s">
        <v>465</v>
      </c>
      <c r="B35" s="141" t="s">
        <v>913</v>
      </c>
      <c r="C35" s="114"/>
      <c r="D35" s="142" t="s">
        <v>936</v>
      </c>
      <c r="E35" s="142" t="s">
        <v>936</v>
      </c>
      <c r="F35" s="142" t="s">
        <v>936</v>
      </c>
      <c r="G35" s="142" t="s">
        <v>936</v>
      </c>
      <c r="H35" s="142" t="s">
        <v>936</v>
      </c>
      <c r="I35" s="142" t="s">
        <v>936</v>
      </c>
      <c r="J35" s="142" t="s">
        <v>936</v>
      </c>
      <c r="K35" s="142" t="s">
        <v>936</v>
      </c>
      <c r="L35" s="142" t="s">
        <v>936</v>
      </c>
      <c r="M35" s="142" t="s">
        <v>936</v>
      </c>
      <c r="N35" s="142" t="s">
        <v>936</v>
      </c>
      <c r="O35" s="142" t="s">
        <v>936</v>
      </c>
      <c r="P35" s="142" t="s">
        <v>936</v>
      </c>
      <c r="Q35" s="142" t="s">
        <v>936</v>
      </c>
      <c r="R35" s="142" t="s">
        <v>936</v>
      </c>
      <c r="S35" s="142" t="s">
        <v>936</v>
      </c>
      <c r="T35" s="142" t="s">
        <v>936</v>
      </c>
      <c r="U35" s="142" t="s">
        <v>936</v>
      </c>
      <c r="V35" s="142" t="s">
        <v>936</v>
      </c>
      <c r="W35" s="142" t="s">
        <v>936</v>
      </c>
      <c r="X35" s="142" t="s">
        <v>936</v>
      </c>
      <c r="Y35" s="142" t="s">
        <v>936</v>
      </c>
      <c r="Z35" s="142" t="s">
        <v>936</v>
      </c>
      <c r="AA35" s="142" t="s">
        <v>936</v>
      </c>
      <c r="AB35" s="142" t="s">
        <v>936</v>
      </c>
      <c r="AC35" s="142" t="s">
        <v>936</v>
      </c>
      <c r="AD35" s="142" t="s">
        <v>936</v>
      </c>
      <c r="AE35" s="142" t="s">
        <v>936</v>
      </c>
      <c r="AF35" s="142" t="s">
        <v>936</v>
      </c>
      <c r="AG35" s="142" t="s">
        <v>936</v>
      </c>
      <c r="AH35" s="142" t="s">
        <v>936</v>
      </c>
      <c r="AI35" s="142" t="s">
        <v>936</v>
      </c>
      <c r="AJ35" s="142" t="s">
        <v>936</v>
      </c>
      <c r="AK35" s="142" t="s">
        <v>936</v>
      </c>
      <c r="AL35" s="142" t="s">
        <v>936</v>
      </c>
      <c r="AM35" s="142" t="s">
        <v>936</v>
      </c>
      <c r="AN35" s="142" t="s">
        <v>936</v>
      </c>
      <c r="AO35" s="142" t="s">
        <v>936</v>
      </c>
      <c r="AP35" s="142" t="s">
        <v>936</v>
      </c>
      <c r="AQ35" s="142" t="s">
        <v>936</v>
      </c>
      <c r="AR35" s="142" t="s">
        <v>936</v>
      </c>
      <c r="AS35" s="142" t="s">
        <v>936</v>
      </c>
    </row>
    <row r="36" spans="1:45" ht="31.5">
      <c r="A36" s="112" t="s">
        <v>914</v>
      </c>
      <c r="B36" s="141" t="s">
        <v>915</v>
      </c>
      <c r="C36" s="114"/>
      <c r="D36" s="142" t="s">
        <v>936</v>
      </c>
      <c r="E36" s="142" t="s">
        <v>936</v>
      </c>
      <c r="F36" s="142" t="s">
        <v>936</v>
      </c>
      <c r="G36" s="142" t="s">
        <v>936</v>
      </c>
      <c r="H36" s="142" t="s">
        <v>936</v>
      </c>
      <c r="I36" s="142" t="s">
        <v>936</v>
      </c>
      <c r="J36" s="142" t="s">
        <v>936</v>
      </c>
      <c r="K36" s="142" t="s">
        <v>936</v>
      </c>
      <c r="L36" s="142" t="s">
        <v>936</v>
      </c>
      <c r="M36" s="142" t="s">
        <v>936</v>
      </c>
      <c r="N36" s="142" t="s">
        <v>936</v>
      </c>
      <c r="O36" s="142" t="s">
        <v>936</v>
      </c>
      <c r="P36" s="142" t="s">
        <v>936</v>
      </c>
      <c r="Q36" s="142" t="s">
        <v>936</v>
      </c>
      <c r="R36" s="142" t="s">
        <v>936</v>
      </c>
      <c r="S36" s="142" t="s">
        <v>936</v>
      </c>
      <c r="T36" s="142" t="s">
        <v>936</v>
      </c>
      <c r="U36" s="142" t="s">
        <v>936</v>
      </c>
      <c r="V36" s="142" t="s">
        <v>936</v>
      </c>
      <c r="W36" s="142" t="s">
        <v>936</v>
      </c>
      <c r="X36" s="142" t="s">
        <v>936</v>
      </c>
      <c r="Y36" s="142" t="s">
        <v>936</v>
      </c>
      <c r="Z36" s="142" t="s">
        <v>936</v>
      </c>
      <c r="AA36" s="142" t="s">
        <v>936</v>
      </c>
      <c r="AB36" s="142" t="s">
        <v>936</v>
      </c>
      <c r="AC36" s="142" t="s">
        <v>936</v>
      </c>
      <c r="AD36" s="142" t="s">
        <v>936</v>
      </c>
      <c r="AE36" s="142" t="s">
        <v>936</v>
      </c>
      <c r="AF36" s="142" t="s">
        <v>936</v>
      </c>
      <c r="AG36" s="142" t="s">
        <v>936</v>
      </c>
      <c r="AH36" s="142" t="s">
        <v>936</v>
      </c>
      <c r="AI36" s="142" t="s">
        <v>936</v>
      </c>
      <c r="AJ36" s="142" t="s">
        <v>936</v>
      </c>
      <c r="AK36" s="142" t="s">
        <v>936</v>
      </c>
      <c r="AL36" s="142" t="s">
        <v>936</v>
      </c>
      <c r="AM36" s="142" t="s">
        <v>936</v>
      </c>
      <c r="AN36" s="142" t="s">
        <v>936</v>
      </c>
      <c r="AO36" s="142" t="s">
        <v>936</v>
      </c>
      <c r="AP36" s="142" t="s">
        <v>936</v>
      </c>
      <c r="AQ36" s="142" t="s">
        <v>936</v>
      </c>
      <c r="AR36" s="142" t="s">
        <v>936</v>
      </c>
      <c r="AS36" s="142" t="s">
        <v>936</v>
      </c>
    </row>
    <row r="37" spans="1:45" ht="105">
      <c r="A37" s="112" t="s">
        <v>914</v>
      </c>
      <c r="B37" s="141" t="s">
        <v>916</v>
      </c>
      <c r="C37" s="114"/>
      <c r="D37" s="142" t="s">
        <v>936</v>
      </c>
      <c r="E37" s="142" t="s">
        <v>936</v>
      </c>
      <c r="F37" s="142" t="s">
        <v>936</v>
      </c>
      <c r="G37" s="142" t="s">
        <v>936</v>
      </c>
      <c r="H37" s="142" t="s">
        <v>936</v>
      </c>
      <c r="I37" s="142" t="s">
        <v>936</v>
      </c>
      <c r="J37" s="142" t="s">
        <v>936</v>
      </c>
      <c r="K37" s="142" t="s">
        <v>936</v>
      </c>
      <c r="L37" s="142" t="s">
        <v>936</v>
      </c>
      <c r="M37" s="142" t="s">
        <v>936</v>
      </c>
      <c r="N37" s="142" t="s">
        <v>936</v>
      </c>
      <c r="O37" s="142" t="s">
        <v>936</v>
      </c>
      <c r="P37" s="142" t="s">
        <v>936</v>
      </c>
      <c r="Q37" s="142" t="s">
        <v>936</v>
      </c>
      <c r="R37" s="142" t="s">
        <v>936</v>
      </c>
      <c r="S37" s="142" t="s">
        <v>936</v>
      </c>
      <c r="T37" s="142" t="s">
        <v>936</v>
      </c>
      <c r="U37" s="142" t="s">
        <v>936</v>
      </c>
      <c r="V37" s="142" t="s">
        <v>936</v>
      </c>
      <c r="W37" s="142" t="s">
        <v>936</v>
      </c>
      <c r="X37" s="142" t="s">
        <v>936</v>
      </c>
      <c r="Y37" s="142" t="s">
        <v>936</v>
      </c>
      <c r="Z37" s="142" t="s">
        <v>936</v>
      </c>
      <c r="AA37" s="142" t="s">
        <v>936</v>
      </c>
      <c r="AB37" s="142" t="s">
        <v>936</v>
      </c>
      <c r="AC37" s="142" t="s">
        <v>936</v>
      </c>
      <c r="AD37" s="142" t="s">
        <v>936</v>
      </c>
      <c r="AE37" s="142" t="s">
        <v>936</v>
      </c>
      <c r="AF37" s="142" t="s">
        <v>936</v>
      </c>
      <c r="AG37" s="142" t="s">
        <v>936</v>
      </c>
      <c r="AH37" s="142" t="s">
        <v>936</v>
      </c>
      <c r="AI37" s="142" t="s">
        <v>936</v>
      </c>
      <c r="AJ37" s="142" t="s">
        <v>936</v>
      </c>
      <c r="AK37" s="142" t="s">
        <v>936</v>
      </c>
      <c r="AL37" s="142" t="s">
        <v>936</v>
      </c>
      <c r="AM37" s="142" t="s">
        <v>936</v>
      </c>
      <c r="AN37" s="142" t="s">
        <v>936</v>
      </c>
      <c r="AO37" s="142" t="s">
        <v>936</v>
      </c>
      <c r="AP37" s="142" t="s">
        <v>936</v>
      </c>
      <c r="AQ37" s="142" t="s">
        <v>936</v>
      </c>
      <c r="AR37" s="142" t="s">
        <v>936</v>
      </c>
      <c r="AS37" s="142" t="s">
        <v>936</v>
      </c>
    </row>
    <row r="38" spans="1:45" ht="94.5">
      <c r="A38" s="112" t="s">
        <v>914</v>
      </c>
      <c r="B38" s="141" t="s">
        <v>917</v>
      </c>
      <c r="C38" s="114"/>
      <c r="D38" s="142" t="s">
        <v>936</v>
      </c>
      <c r="E38" s="142" t="s">
        <v>936</v>
      </c>
      <c r="F38" s="142" t="s">
        <v>936</v>
      </c>
      <c r="G38" s="142" t="s">
        <v>936</v>
      </c>
      <c r="H38" s="142" t="s">
        <v>936</v>
      </c>
      <c r="I38" s="142" t="s">
        <v>936</v>
      </c>
      <c r="J38" s="142" t="s">
        <v>936</v>
      </c>
      <c r="K38" s="142" t="s">
        <v>936</v>
      </c>
      <c r="L38" s="142" t="s">
        <v>936</v>
      </c>
      <c r="M38" s="142" t="s">
        <v>936</v>
      </c>
      <c r="N38" s="142" t="s">
        <v>936</v>
      </c>
      <c r="O38" s="142" t="s">
        <v>936</v>
      </c>
      <c r="P38" s="142" t="s">
        <v>936</v>
      </c>
      <c r="Q38" s="142" t="s">
        <v>936</v>
      </c>
      <c r="R38" s="142" t="s">
        <v>936</v>
      </c>
      <c r="S38" s="142" t="s">
        <v>936</v>
      </c>
      <c r="T38" s="142" t="s">
        <v>936</v>
      </c>
      <c r="U38" s="142" t="s">
        <v>936</v>
      </c>
      <c r="V38" s="142" t="s">
        <v>936</v>
      </c>
      <c r="W38" s="142" t="s">
        <v>936</v>
      </c>
      <c r="X38" s="142" t="s">
        <v>936</v>
      </c>
      <c r="Y38" s="142" t="s">
        <v>936</v>
      </c>
      <c r="Z38" s="142" t="s">
        <v>936</v>
      </c>
      <c r="AA38" s="142" t="s">
        <v>936</v>
      </c>
      <c r="AB38" s="142" t="s">
        <v>936</v>
      </c>
      <c r="AC38" s="142" t="s">
        <v>936</v>
      </c>
      <c r="AD38" s="142" t="s">
        <v>936</v>
      </c>
      <c r="AE38" s="142" t="s">
        <v>936</v>
      </c>
      <c r="AF38" s="142" t="s">
        <v>936</v>
      </c>
      <c r="AG38" s="142" t="s">
        <v>936</v>
      </c>
      <c r="AH38" s="142" t="s">
        <v>936</v>
      </c>
      <c r="AI38" s="142" t="s">
        <v>936</v>
      </c>
      <c r="AJ38" s="142" t="s">
        <v>936</v>
      </c>
      <c r="AK38" s="142" t="s">
        <v>936</v>
      </c>
      <c r="AL38" s="142" t="s">
        <v>936</v>
      </c>
      <c r="AM38" s="142" t="s">
        <v>936</v>
      </c>
      <c r="AN38" s="142" t="s">
        <v>936</v>
      </c>
      <c r="AO38" s="142" t="s">
        <v>936</v>
      </c>
      <c r="AP38" s="142" t="s">
        <v>936</v>
      </c>
      <c r="AQ38" s="142" t="s">
        <v>936</v>
      </c>
      <c r="AR38" s="142" t="s">
        <v>936</v>
      </c>
      <c r="AS38" s="142" t="s">
        <v>936</v>
      </c>
    </row>
    <row r="39" spans="1:45" ht="94.5">
      <c r="A39" s="112" t="s">
        <v>914</v>
      </c>
      <c r="B39" s="141" t="s">
        <v>918</v>
      </c>
      <c r="C39" s="114"/>
      <c r="D39" s="142" t="s">
        <v>936</v>
      </c>
      <c r="E39" s="142" t="s">
        <v>936</v>
      </c>
      <c r="F39" s="142" t="s">
        <v>936</v>
      </c>
      <c r="G39" s="142" t="s">
        <v>936</v>
      </c>
      <c r="H39" s="142" t="s">
        <v>936</v>
      </c>
      <c r="I39" s="142" t="s">
        <v>936</v>
      </c>
      <c r="J39" s="142" t="s">
        <v>936</v>
      </c>
      <c r="K39" s="142" t="s">
        <v>936</v>
      </c>
      <c r="L39" s="142" t="s">
        <v>936</v>
      </c>
      <c r="M39" s="142" t="s">
        <v>936</v>
      </c>
      <c r="N39" s="142" t="s">
        <v>936</v>
      </c>
      <c r="O39" s="142" t="s">
        <v>936</v>
      </c>
      <c r="P39" s="142" t="s">
        <v>936</v>
      </c>
      <c r="Q39" s="142" t="s">
        <v>936</v>
      </c>
      <c r="R39" s="142" t="s">
        <v>936</v>
      </c>
      <c r="S39" s="142" t="s">
        <v>936</v>
      </c>
      <c r="T39" s="142" t="s">
        <v>936</v>
      </c>
      <c r="U39" s="142" t="s">
        <v>936</v>
      </c>
      <c r="V39" s="142" t="s">
        <v>936</v>
      </c>
      <c r="W39" s="142" t="s">
        <v>936</v>
      </c>
      <c r="X39" s="142" t="s">
        <v>936</v>
      </c>
      <c r="Y39" s="142" t="s">
        <v>936</v>
      </c>
      <c r="Z39" s="142" t="s">
        <v>936</v>
      </c>
      <c r="AA39" s="142" t="s">
        <v>936</v>
      </c>
      <c r="AB39" s="142" t="s">
        <v>936</v>
      </c>
      <c r="AC39" s="142" t="s">
        <v>936</v>
      </c>
      <c r="AD39" s="142" t="s">
        <v>936</v>
      </c>
      <c r="AE39" s="142" t="s">
        <v>936</v>
      </c>
      <c r="AF39" s="142" t="s">
        <v>936</v>
      </c>
      <c r="AG39" s="142" t="s">
        <v>936</v>
      </c>
      <c r="AH39" s="142" t="s">
        <v>936</v>
      </c>
      <c r="AI39" s="142" t="s">
        <v>936</v>
      </c>
      <c r="AJ39" s="142" t="s">
        <v>936</v>
      </c>
      <c r="AK39" s="142" t="s">
        <v>936</v>
      </c>
      <c r="AL39" s="142" t="s">
        <v>936</v>
      </c>
      <c r="AM39" s="142" t="s">
        <v>936</v>
      </c>
      <c r="AN39" s="142" t="s">
        <v>936</v>
      </c>
      <c r="AO39" s="142" t="s">
        <v>936</v>
      </c>
      <c r="AP39" s="142" t="s">
        <v>936</v>
      </c>
      <c r="AQ39" s="142" t="s">
        <v>936</v>
      </c>
      <c r="AR39" s="142" t="s">
        <v>936</v>
      </c>
      <c r="AS39" s="142" t="s">
        <v>936</v>
      </c>
    </row>
    <row r="40" spans="1:45" ht="31.5">
      <c r="A40" s="112" t="s">
        <v>919</v>
      </c>
      <c r="B40" s="141" t="s">
        <v>915</v>
      </c>
      <c r="C40" s="114"/>
      <c r="D40" s="142" t="s">
        <v>936</v>
      </c>
      <c r="E40" s="142" t="s">
        <v>936</v>
      </c>
      <c r="F40" s="142" t="s">
        <v>936</v>
      </c>
      <c r="G40" s="142" t="s">
        <v>936</v>
      </c>
      <c r="H40" s="142" t="s">
        <v>936</v>
      </c>
      <c r="I40" s="142" t="s">
        <v>936</v>
      </c>
      <c r="J40" s="142" t="s">
        <v>936</v>
      </c>
      <c r="K40" s="142" t="s">
        <v>936</v>
      </c>
      <c r="L40" s="142" t="s">
        <v>936</v>
      </c>
      <c r="M40" s="142" t="s">
        <v>936</v>
      </c>
      <c r="N40" s="142" t="s">
        <v>936</v>
      </c>
      <c r="O40" s="142" t="s">
        <v>936</v>
      </c>
      <c r="P40" s="142" t="s">
        <v>936</v>
      </c>
      <c r="Q40" s="142" t="s">
        <v>936</v>
      </c>
      <c r="R40" s="142" t="s">
        <v>936</v>
      </c>
      <c r="S40" s="142" t="s">
        <v>936</v>
      </c>
      <c r="T40" s="142" t="s">
        <v>936</v>
      </c>
      <c r="U40" s="142" t="s">
        <v>936</v>
      </c>
      <c r="V40" s="142" t="s">
        <v>936</v>
      </c>
      <c r="W40" s="142" t="s">
        <v>936</v>
      </c>
      <c r="X40" s="142" t="s">
        <v>936</v>
      </c>
      <c r="Y40" s="142" t="s">
        <v>936</v>
      </c>
      <c r="Z40" s="142" t="s">
        <v>936</v>
      </c>
      <c r="AA40" s="142" t="s">
        <v>936</v>
      </c>
      <c r="AB40" s="142" t="s">
        <v>936</v>
      </c>
      <c r="AC40" s="142" t="s">
        <v>936</v>
      </c>
      <c r="AD40" s="142" t="s">
        <v>936</v>
      </c>
      <c r="AE40" s="142" t="s">
        <v>936</v>
      </c>
      <c r="AF40" s="142" t="s">
        <v>936</v>
      </c>
      <c r="AG40" s="142" t="s">
        <v>936</v>
      </c>
      <c r="AH40" s="142" t="s">
        <v>936</v>
      </c>
      <c r="AI40" s="142" t="s">
        <v>936</v>
      </c>
      <c r="AJ40" s="142" t="s">
        <v>936</v>
      </c>
      <c r="AK40" s="142" t="s">
        <v>936</v>
      </c>
      <c r="AL40" s="142" t="s">
        <v>936</v>
      </c>
      <c r="AM40" s="142" t="s">
        <v>936</v>
      </c>
      <c r="AN40" s="142" t="s">
        <v>936</v>
      </c>
      <c r="AO40" s="142" t="s">
        <v>936</v>
      </c>
      <c r="AP40" s="142" t="s">
        <v>936</v>
      </c>
      <c r="AQ40" s="142" t="s">
        <v>936</v>
      </c>
      <c r="AR40" s="142" t="s">
        <v>936</v>
      </c>
      <c r="AS40" s="142" t="s">
        <v>936</v>
      </c>
    </row>
    <row r="41" spans="1:45" ht="105">
      <c r="A41" s="112" t="s">
        <v>919</v>
      </c>
      <c r="B41" s="141" t="s">
        <v>916</v>
      </c>
      <c r="C41" s="114"/>
      <c r="D41" s="142" t="s">
        <v>936</v>
      </c>
      <c r="E41" s="142" t="s">
        <v>936</v>
      </c>
      <c r="F41" s="142" t="s">
        <v>936</v>
      </c>
      <c r="G41" s="142" t="s">
        <v>936</v>
      </c>
      <c r="H41" s="142" t="s">
        <v>936</v>
      </c>
      <c r="I41" s="142" t="s">
        <v>936</v>
      </c>
      <c r="J41" s="142" t="s">
        <v>936</v>
      </c>
      <c r="K41" s="142" t="s">
        <v>936</v>
      </c>
      <c r="L41" s="142" t="s">
        <v>936</v>
      </c>
      <c r="M41" s="142" t="s">
        <v>936</v>
      </c>
      <c r="N41" s="142" t="s">
        <v>936</v>
      </c>
      <c r="O41" s="142" t="s">
        <v>936</v>
      </c>
      <c r="P41" s="142" t="s">
        <v>936</v>
      </c>
      <c r="Q41" s="142" t="s">
        <v>936</v>
      </c>
      <c r="R41" s="142" t="s">
        <v>936</v>
      </c>
      <c r="S41" s="142" t="s">
        <v>936</v>
      </c>
      <c r="T41" s="142" t="s">
        <v>936</v>
      </c>
      <c r="U41" s="142" t="s">
        <v>936</v>
      </c>
      <c r="V41" s="142" t="s">
        <v>936</v>
      </c>
      <c r="W41" s="142" t="s">
        <v>936</v>
      </c>
      <c r="X41" s="142" t="s">
        <v>936</v>
      </c>
      <c r="Y41" s="142" t="s">
        <v>936</v>
      </c>
      <c r="Z41" s="142" t="s">
        <v>936</v>
      </c>
      <c r="AA41" s="142" t="s">
        <v>936</v>
      </c>
      <c r="AB41" s="142" t="s">
        <v>936</v>
      </c>
      <c r="AC41" s="142" t="s">
        <v>936</v>
      </c>
      <c r="AD41" s="142" t="s">
        <v>936</v>
      </c>
      <c r="AE41" s="142" t="s">
        <v>936</v>
      </c>
      <c r="AF41" s="142" t="s">
        <v>936</v>
      </c>
      <c r="AG41" s="142" t="s">
        <v>936</v>
      </c>
      <c r="AH41" s="142" t="s">
        <v>936</v>
      </c>
      <c r="AI41" s="142" t="s">
        <v>936</v>
      </c>
      <c r="AJ41" s="142" t="s">
        <v>936</v>
      </c>
      <c r="AK41" s="142" t="s">
        <v>936</v>
      </c>
      <c r="AL41" s="142" t="s">
        <v>936</v>
      </c>
      <c r="AM41" s="142" t="s">
        <v>936</v>
      </c>
      <c r="AN41" s="142" t="s">
        <v>936</v>
      </c>
      <c r="AO41" s="142" t="s">
        <v>936</v>
      </c>
      <c r="AP41" s="142" t="s">
        <v>936</v>
      </c>
      <c r="AQ41" s="142" t="s">
        <v>936</v>
      </c>
      <c r="AR41" s="142" t="s">
        <v>936</v>
      </c>
      <c r="AS41" s="142" t="s">
        <v>936</v>
      </c>
    </row>
    <row r="42" spans="1:45" ht="94.5">
      <c r="A42" s="112" t="s">
        <v>919</v>
      </c>
      <c r="B42" s="141" t="s">
        <v>917</v>
      </c>
      <c r="C42" s="114"/>
      <c r="D42" s="142" t="s">
        <v>936</v>
      </c>
      <c r="E42" s="142" t="s">
        <v>936</v>
      </c>
      <c r="F42" s="142" t="s">
        <v>936</v>
      </c>
      <c r="G42" s="142" t="s">
        <v>936</v>
      </c>
      <c r="H42" s="142" t="s">
        <v>936</v>
      </c>
      <c r="I42" s="142" t="s">
        <v>936</v>
      </c>
      <c r="J42" s="142" t="s">
        <v>936</v>
      </c>
      <c r="K42" s="142" t="s">
        <v>936</v>
      </c>
      <c r="L42" s="142" t="s">
        <v>936</v>
      </c>
      <c r="M42" s="142" t="s">
        <v>936</v>
      </c>
      <c r="N42" s="142" t="s">
        <v>936</v>
      </c>
      <c r="O42" s="142" t="s">
        <v>936</v>
      </c>
      <c r="P42" s="142" t="s">
        <v>936</v>
      </c>
      <c r="Q42" s="142" t="s">
        <v>936</v>
      </c>
      <c r="R42" s="142" t="s">
        <v>936</v>
      </c>
      <c r="S42" s="142" t="s">
        <v>936</v>
      </c>
      <c r="T42" s="142" t="s">
        <v>936</v>
      </c>
      <c r="U42" s="142" t="s">
        <v>936</v>
      </c>
      <c r="V42" s="142" t="s">
        <v>936</v>
      </c>
      <c r="W42" s="142" t="s">
        <v>936</v>
      </c>
      <c r="X42" s="142" t="s">
        <v>936</v>
      </c>
      <c r="Y42" s="142" t="s">
        <v>936</v>
      </c>
      <c r="Z42" s="142" t="s">
        <v>936</v>
      </c>
      <c r="AA42" s="142" t="s">
        <v>936</v>
      </c>
      <c r="AB42" s="142" t="s">
        <v>936</v>
      </c>
      <c r="AC42" s="142" t="s">
        <v>936</v>
      </c>
      <c r="AD42" s="142" t="s">
        <v>936</v>
      </c>
      <c r="AE42" s="142" t="s">
        <v>936</v>
      </c>
      <c r="AF42" s="142" t="s">
        <v>936</v>
      </c>
      <c r="AG42" s="142" t="s">
        <v>936</v>
      </c>
      <c r="AH42" s="142" t="s">
        <v>936</v>
      </c>
      <c r="AI42" s="142" t="s">
        <v>936</v>
      </c>
      <c r="AJ42" s="142" t="s">
        <v>936</v>
      </c>
      <c r="AK42" s="142" t="s">
        <v>936</v>
      </c>
      <c r="AL42" s="142" t="s">
        <v>936</v>
      </c>
      <c r="AM42" s="142" t="s">
        <v>936</v>
      </c>
      <c r="AN42" s="142" t="s">
        <v>936</v>
      </c>
      <c r="AO42" s="142" t="s">
        <v>936</v>
      </c>
      <c r="AP42" s="142" t="s">
        <v>936</v>
      </c>
      <c r="AQ42" s="142" t="s">
        <v>936</v>
      </c>
      <c r="AR42" s="142" t="s">
        <v>936</v>
      </c>
      <c r="AS42" s="142" t="s">
        <v>936</v>
      </c>
    </row>
    <row r="43" spans="1:45" ht="94.5">
      <c r="A43" s="112" t="s">
        <v>919</v>
      </c>
      <c r="B43" s="141" t="s">
        <v>920</v>
      </c>
      <c r="C43" s="114"/>
      <c r="D43" s="142" t="s">
        <v>936</v>
      </c>
      <c r="E43" s="142" t="s">
        <v>936</v>
      </c>
      <c r="F43" s="142" t="s">
        <v>936</v>
      </c>
      <c r="G43" s="142" t="s">
        <v>936</v>
      </c>
      <c r="H43" s="142" t="s">
        <v>936</v>
      </c>
      <c r="I43" s="142" t="s">
        <v>936</v>
      </c>
      <c r="J43" s="142" t="s">
        <v>936</v>
      </c>
      <c r="K43" s="142" t="s">
        <v>936</v>
      </c>
      <c r="L43" s="142" t="s">
        <v>936</v>
      </c>
      <c r="M43" s="142" t="s">
        <v>936</v>
      </c>
      <c r="N43" s="142" t="s">
        <v>936</v>
      </c>
      <c r="O43" s="142" t="s">
        <v>936</v>
      </c>
      <c r="P43" s="142" t="s">
        <v>936</v>
      </c>
      <c r="Q43" s="142" t="s">
        <v>936</v>
      </c>
      <c r="R43" s="142" t="s">
        <v>936</v>
      </c>
      <c r="S43" s="142" t="s">
        <v>936</v>
      </c>
      <c r="T43" s="142" t="s">
        <v>936</v>
      </c>
      <c r="U43" s="142" t="s">
        <v>936</v>
      </c>
      <c r="V43" s="142" t="s">
        <v>936</v>
      </c>
      <c r="W43" s="142" t="s">
        <v>936</v>
      </c>
      <c r="X43" s="142" t="s">
        <v>936</v>
      </c>
      <c r="Y43" s="142" t="s">
        <v>936</v>
      </c>
      <c r="Z43" s="142" t="s">
        <v>936</v>
      </c>
      <c r="AA43" s="142" t="s">
        <v>936</v>
      </c>
      <c r="AB43" s="142" t="s">
        <v>936</v>
      </c>
      <c r="AC43" s="142" t="s">
        <v>936</v>
      </c>
      <c r="AD43" s="142" t="s">
        <v>936</v>
      </c>
      <c r="AE43" s="142" t="s">
        <v>936</v>
      </c>
      <c r="AF43" s="142" t="s">
        <v>936</v>
      </c>
      <c r="AG43" s="142" t="s">
        <v>936</v>
      </c>
      <c r="AH43" s="142" t="s">
        <v>936</v>
      </c>
      <c r="AI43" s="142" t="s">
        <v>936</v>
      </c>
      <c r="AJ43" s="142" t="s">
        <v>936</v>
      </c>
      <c r="AK43" s="142" t="s">
        <v>936</v>
      </c>
      <c r="AL43" s="142" t="s">
        <v>936</v>
      </c>
      <c r="AM43" s="142" t="s">
        <v>936</v>
      </c>
      <c r="AN43" s="142" t="s">
        <v>936</v>
      </c>
      <c r="AO43" s="142" t="s">
        <v>936</v>
      </c>
      <c r="AP43" s="142" t="s">
        <v>936</v>
      </c>
      <c r="AQ43" s="142" t="s">
        <v>936</v>
      </c>
      <c r="AR43" s="142" t="s">
        <v>936</v>
      </c>
      <c r="AS43" s="142" t="s">
        <v>936</v>
      </c>
    </row>
    <row r="44" spans="1:45" ht="94.5">
      <c r="A44" s="112" t="s">
        <v>921</v>
      </c>
      <c r="B44" s="141" t="s">
        <v>922</v>
      </c>
      <c r="C44" s="114"/>
      <c r="D44" s="142" t="s">
        <v>936</v>
      </c>
      <c r="E44" s="142" t="s">
        <v>936</v>
      </c>
      <c r="F44" s="142" t="s">
        <v>936</v>
      </c>
      <c r="G44" s="142" t="s">
        <v>936</v>
      </c>
      <c r="H44" s="142" t="s">
        <v>936</v>
      </c>
      <c r="I44" s="142" t="s">
        <v>936</v>
      </c>
      <c r="J44" s="142" t="s">
        <v>936</v>
      </c>
      <c r="K44" s="142" t="s">
        <v>936</v>
      </c>
      <c r="L44" s="142" t="s">
        <v>936</v>
      </c>
      <c r="M44" s="142" t="s">
        <v>936</v>
      </c>
      <c r="N44" s="142" t="s">
        <v>936</v>
      </c>
      <c r="O44" s="142" t="s">
        <v>936</v>
      </c>
      <c r="P44" s="142" t="s">
        <v>936</v>
      </c>
      <c r="Q44" s="142" t="s">
        <v>936</v>
      </c>
      <c r="R44" s="142" t="s">
        <v>936</v>
      </c>
      <c r="S44" s="142" t="s">
        <v>936</v>
      </c>
      <c r="T44" s="142" t="s">
        <v>936</v>
      </c>
      <c r="U44" s="142" t="s">
        <v>936</v>
      </c>
      <c r="V44" s="142" t="s">
        <v>936</v>
      </c>
      <c r="W44" s="142" t="s">
        <v>936</v>
      </c>
      <c r="X44" s="142" t="s">
        <v>936</v>
      </c>
      <c r="Y44" s="142" t="s">
        <v>936</v>
      </c>
      <c r="Z44" s="142" t="s">
        <v>936</v>
      </c>
      <c r="AA44" s="142" t="s">
        <v>936</v>
      </c>
      <c r="AB44" s="142" t="s">
        <v>936</v>
      </c>
      <c r="AC44" s="142" t="s">
        <v>936</v>
      </c>
      <c r="AD44" s="142" t="s">
        <v>936</v>
      </c>
      <c r="AE44" s="142" t="s">
        <v>936</v>
      </c>
      <c r="AF44" s="142" t="s">
        <v>936</v>
      </c>
      <c r="AG44" s="142" t="s">
        <v>936</v>
      </c>
      <c r="AH44" s="142" t="s">
        <v>936</v>
      </c>
      <c r="AI44" s="142" t="s">
        <v>936</v>
      </c>
      <c r="AJ44" s="142" t="s">
        <v>936</v>
      </c>
      <c r="AK44" s="142" t="s">
        <v>936</v>
      </c>
      <c r="AL44" s="142" t="s">
        <v>936</v>
      </c>
      <c r="AM44" s="142" t="s">
        <v>936</v>
      </c>
      <c r="AN44" s="142" t="s">
        <v>936</v>
      </c>
      <c r="AO44" s="142" t="s">
        <v>936</v>
      </c>
      <c r="AP44" s="142" t="s">
        <v>936</v>
      </c>
      <c r="AQ44" s="142" t="s">
        <v>936</v>
      </c>
      <c r="AR44" s="142" t="s">
        <v>936</v>
      </c>
      <c r="AS44" s="142" t="s">
        <v>936</v>
      </c>
    </row>
    <row r="45" spans="1:45" ht="84">
      <c r="A45" s="112" t="s">
        <v>923</v>
      </c>
      <c r="B45" s="141" t="s">
        <v>924</v>
      </c>
      <c r="C45" s="114"/>
      <c r="D45" s="142" t="s">
        <v>936</v>
      </c>
      <c r="E45" s="142" t="s">
        <v>936</v>
      </c>
      <c r="F45" s="142" t="s">
        <v>936</v>
      </c>
      <c r="G45" s="142" t="s">
        <v>936</v>
      </c>
      <c r="H45" s="142" t="s">
        <v>936</v>
      </c>
      <c r="I45" s="142" t="s">
        <v>936</v>
      </c>
      <c r="J45" s="142" t="s">
        <v>936</v>
      </c>
      <c r="K45" s="142" t="s">
        <v>936</v>
      </c>
      <c r="L45" s="142" t="s">
        <v>936</v>
      </c>
      <c r="M45" s="142" t="s">
        <v>936</v>
      </c>
      <c r="N45" s="142" t="s">
        <v>936</v>
      </c>
      <c r="O45" s="142" t="s">
        <v>936</v>
      </c>
      <c r="P45" s="142" t="s">
        <v>936</v>
      </c>
      <c r="Q45" s="142" t="s">
        <v>936</v>
      </c>
      <c r="R45" s="142" t="s">
        <v>936</v>
      </c>
      <c r="S45" s="142" t="s">
        <v>936</v>
      </c>
      <c r="T45" s="142" t="s">
        <v>936</v>
      </c>
      <c r="U45" s="142" t="s">
        <v>936</v>
      </c>
      <c r="V45" s="142" t="s">
        <v>936</v>
      </c>
      <c r="W45" s="142" t="s">
        <v>936</v>
      </c>
      <c r="X45" s="142" t="s">
        <v>936</v>
      </c>
      <c r="Y45" s="142" t="s">
        <v>936</v>
      </c>
      <c r="Z45" s="142" t="s">
        <v>936</v>
      </c>
      <c r="AA45" s="142" t="s">
        <v>936</v>
      </c>
      <c r="AB45" s="142" t="s">
        <v>936</v>
      </c>
      <c r="AC45" s="142" t="s">
        <v>936</v>
      </c>
      <c r="AD45" s="142" t="s">
        <v>936</v>
      </c>
      <c r="AE45" s="142" t="s">
        <v>936</v>
      </c>
      <c r="AF45" s="142" t="s">
        <v>936</v>
      </c>
      <c r="AG45" s="142" t="s">
        <v>936</v>
      </c>
      <c r="AH45" s="142" t="s">
        <v>936</v>
      </c>
      <c r="AI45" s="142" t="s">
        <v>936</v>
      </c>
      <c r="AJ45" s="142" t="s">
        <v>936</v>
      </c>
      <c r="AK45" s="142" t="s">
        <v>936</v>
      </c>
      <c r="AL45" s="142" t="s">
        <v>936</v>
      </c>
      <c r="AM45" s="142" t="s">
        <v>936</v>
      </c>
      <c r="AN45" s="142" t="s">
        <v>936</v>
      </c>
      <c r="AO45" s="142" t="s">
        <v>936</v>
      </c>
      <c r="AP45" s="142" t="s">
        <v>936</v>
      </c>
      <c r="AQ45" s="142" t="s">
        <v>936</v>
      </c>
      <c r="AR45" s="142" t="s">
        <v>936</v>
      </c>
      <c r="AS45" s="142" t="s">
        <v>936</v>
      </c>
    </row>
    <row r="46" spans="1:45" ht="84">
      <c r="A46" s="112" t="s">
        <v>925</v>
      </c>
      <c r="B46" s="141" t="s">
        <v>926</v>
      </c>
      <c r="C46" s="114"/>
      <c r="D46" s="142" t="s">
        <v>936</v>
      </c>
      <c r="E46" s="142" t="s">
        <v>936</v>
      </c>
      <c r="F46" s="142" t="s">
        <v>936</v>
      </c>
      <c r="G46" s="142" t="s">
        <v>936</v>
      </c>
      <c r="H46" s="142" t="s">
        <v>936</v>
      </c>
      <c r="I46" s="142" t="s">
        <v>936</v>
      </c>
      <c r="J46" s="142" t="s">
        <v>936</v>
      </c>
      <c r="K46" s="142" t="s">
        <v>936</v>
      </c>
      <c r="L46" s="142" t="s">
        <v>936</v>
      </c>
      <c r="M46" s="142" t="s">
        <v>936</v>
      </c>
      <c r="N46" s="142" t="s">
        <v>936</v>
      </c>
      <c r="O46" s="142" t="s">
        <v>936</v>
      </c>
      <c r="P46" s="142" t="s">
        <v>936</v>
      </c>
      <c r="Q46" s="142" t="s">
        <v>936</v>
      </c>
      <c r="R46" s="142" t="s">
        <v>936</v>
      </c>
      <c r="S46" s="142" t="s">
        <v>936</v>
      </c>
      <c r="T46" s="142" t="s">
        <v>936</v>
      </c>
      <c r="U46" s="142" t="s">
        <v>936</v>
      </c>
      <c r="V46" s="142" t="s">
        <v>936</v>
      </c>
      <c r="W46" s="142" t="s">
        <v>936</v>
      </c>
      <c r="X46" s="142" t="s">
        <v>936</v>
      </c>
      <c r="Y46" s="142" t="s">
        <v>936</v>
      </c>
      <c r="Z46" s="142" t="s">
        <v>936</v>
      </c>
      <c r="AA46" s="142" t="s">
        <v>936</v>
      </c>
      <c r="AB46" s="142" t="s">
        <v>936</v>
      </c>
      <c r="AC46" s="142" t="s">
        <v>936</v>
      </c>
      <c r="AD46" s="142" t="s">
        <v>936</v>
      </c>
      <c r="AE46" s="142" t="s">
        <v>936</v>
      </c>
      <c r="AF46" s="142" t="s">
        <v>936</v>
      </c>
      <c r="AG46" s="142" t="s">
        <v>936</v>
      </c>
      <c r="AH46" s="142" t="s">
        <v>936</v>
      </c>
      <c r="AI46" s="142" t="s">
        <v>936</v>
      </c>
      <c r="AJ46" s="142" t="s">
        <v>936</v>
      </c>
      <c r="AK46" s="142" t="s">
        <v>936</v>
      </c>
      <c r="AL46" s="142" t="s">
        <v>936</v>
      </c>
      <c r="AM46" s="142" t="s">
        <v>936</v>
      </c>
      <c r="AN46" s="142" t="s">
        <v>936</v>
      </c>
      <c r="AO46" s="142" t="s">
        <v>936</v>
      </c>
      <c r="AP46" s="142" t="s">
        <v>936</v>
      </c>
      <c r="AQ46" s="142" t="s">
        <v>936</v>
      </c>
      <c r="AR46" s="142" t="s">
        <v>936</v>
      </c>
      <c r="AS46" s="142" t="s">
        <v>936</v>
      </c>
    </row>
    <row r="47" spans="1:45" ht="42">
      <c r="A47" s="112" t="s">
        <v>463</v>
      </c>
      <c r="B47" s="141" t="s">
        <v>927</v>
      </c>
      <c r="C47" s="114"/>
      <c r="D47" s="142" t="s">
        <v>936</v>
      </c>
      <c r="E47" s="142" t="s">
        <v>936</v>
      </c>
      <c r="F47" s="142" t="s">
        <v>936</v>
      </c>
      <c r="G47" s="142" t="s">
        <v>936</v>
      </c>
      <c r="H47" s="142" t="s">
        <v>936</v>
      </c>
      <c r="I47" s="142" t="s">
        <v>936</v>
      </c>
      <c r="J47" s="142" t="s">
        <v>936</v>
      </c>
      <c r="K47" s="142" t="s">
        <v>936</v>
      </c>
      <c r="L47" s="142" t="s">
        <v>936</v>
      </c>
      <c r="M47" s="142" t="s">
        <v>936</v>
      </c>
      <c r="N47" s="142" t="s">
        <v>936</v>
      </c>
      <c r="O47" s="142" t="s">
        <v>936</v>
      </c>
      <c r="P47" s="142" t="s">
        <v>936</v>
      </c>
      <c r="Q47" s="142" t="s">
        <v>936</v>
      </c>
      <c r="R47" s="142" t="s">
        <v>936</v>
      </c>
      <c r="S47" s="142" t="s">
        <v>936</v>
      </c>
      <c r="T47" s="142" t="s">
        <v>936</v>
      </c>
      <c r="U47" s="142" t="s">
        <v>936</v>
      </c>
      <c r="V47" s="142" t="s">
        <v>936</v>
      </c>
      <c r="W47" s="142" t="s">
        <v>936</v>
      </c>
      <c r="X47" s="142" t="s">
        <v>936</v>
      </c>
      <c r="Y47" s="142" t="s">
        <v>936</v>
      </c>
      <c r="Z47" s="142" t="s">
        <v>936</v>
      </c>
      <c r="AA47" s="142" t="s">
        <v>936</v>
      </c>
      <c r="AB47" s="142" t="s">
        <v>936</v>
      </c>
      <c r="AC47" s="142" t="s">
        <v>936</v>
      </c>
      <c r="AD47" s="142" t="s">
        <v>936</v>
      </c>
      <c r="AE47" s="142" t="s">
        <v>936</v>
      </c>
      <c r="AF47" s="142" t="s">
        <v>936</v>
      </c>
      <c r="AG47" s="142" t="s">
        <v>936</v>
      </c>
      <c r="AH47" s="142" t="s">
        <v>936</v>
      </c>
      <c r="AI47" s="142" t="s">
        <v>936</v>
      </c>
      <c r="AJ47" s="142" t="s">
        <v>936</v>
      </c>
      <c r="AK47" s="142" t="s">
        <v>936</v>
      </c>
      <c r="AL47" s="142" t="s">
        <v>936</v>
      </c>
      <c r="AM47" s="142" t="s">
        <v>936</v>
      </c>
      <c r="AN47" s="142" t="s">
        <v>936</v>
      </c>
      <c r="AO47" s="142" t="s">
        <v>936</v>
      </c>
      <c r="AP47" s="142" t="s">
        <v>936</v>
      </c>
      <c r="AQ47" s="142" t="s">
        <v>936</v>
      </c>
      <c r="AR47" s="142" t="s">
        <v>936</v>
      </c>
      <c r="AS47" s="142" t="s">
        <v>936</v>
      </c>
    </row>
    <row r="48" spans="1:45" ht="73.5">
      <c r="A48" s="112" t="s">
        <v>461</v>
      </c>
      <c r="B48" s="141" t="s">
        <v>928</v>
      </c>
      <c r="C48" s="114"/>
      <c r="D48" s="142" t="s">
        <v>936</v>
      </c>
      <c r="E48" s="142" t="s">
        <v>936</v>
      </c>
      <c r="F48" s="142" t="s">
        <v>936</v>
      </c>
      <c r="G48" s="142" t="s">
        <v>936</v>
      </c>
      <c r="H48" s="142" t="s">
        <v>936</v>
      </c>
      <c r="I48" s="142" t="s">
        <v>936</v>
      </c>
      <c r="J48" s="142" t="s">
        <v>936</v>
      </c>
      <c r="K48" s="142" t="s">
        <v>936</v>
      </c>
      <c r="L48" s="142" t="s">
        <v>936</v>
      </c>
      <c r="M48" s="142" t="s">
        <v>936</v>
      </c>
      <c r="N48" s="142" t="s">
        <v>936</v>
      </c>
      <c r="O48" s="142" t="s">
        <v>936</v>
      </c>
      <c r="P48" s="142" t="s">
        <v>936</v>
      </c>
      <c r="Q48" s="142" t="s">
        <v>936</v>
      </c>
      <c r="R48" s="142" t="s">
        <v>936</v>
      </c>
      <c r="S48" s="142" t="s">
        <v>936</v>
      </c>
      <c r="T48" s="142" t="s">
        <v>936</v>
      </c>
      <c r="U48" s="142" t="s">
        <v>936</v>
      </c>
      <c r="V48" s="142" t="s">
        <v>936</v>
      </c>
      <c r="W48" s="142" t="s">
        <v>936</v>
      </c>
      <c r="X48" s="142" t="s">
        <v>936</v>
      </c>
      <c r="Y48" s="142" t="s">
        <v>936</v>
      </c>
      <c r="Z48" s="142" t="s">
        <v>936</v>
      </c>
      <c r="AA48" s="142" t="s">
        <v>936</v>
      </c>
      <c r="AB48" s="142" t="s">
        <v>936</v>
      </c>
      <c r="AC48" s="142" t="s">
        <v>936</v>
      </c>
      <c r="AD48" s="142" t="s">
        <v>936</v>
      </c>
      <c r="AE48" s="142" t="s">
        <v>936</v>
      </c>
      <c r="AF48" s="142" t="s">
        <v>936</v>
      </c>
      <c r="AG48" s="142" t="s">
        <v>936</v>
      </c>
      <c r="AH48" s="142" t="s">
        <v>936</v>
      </c>
      <c r="AI48" s="142" t="s">
        <v>936</v>
      </c>
      <c r="AJ48" s="142" t="s">
        <v>936</v>
      </c>
      <c r="AK48" s="142" t="s">
        <v>936</v>
      </c>
      <c r="AL48" s="142" t="s">
        <v>936</v>
      </c>
      <c r="AM48" s="142" t="s">
        <v>936</v>
      </c>
      <c r="AN48" s="142" t="s">
        <v>936</v>
      </c>
      <c r="AO48" s="142" t="s">
        <v>936</v>
      </c>
      <c r="AP48" s="142" t="s">
        <v>936</v>
      </c>
      <c r="AQ48" s="142" t="s">
        <v>936</v>
      </c>
      <c r="AR48" s="142" t="s">
        <v>936</v>
      </c>
      <c r="AS48" s="142" t="s">
        <v>936</v>
      </c>
    </row>
    <row r="49" spans="1:45" ht="42">
      <c r="A49" s="112" t="s">
        <v>459</v>
      </c>
      <c r="B49" s="141" t="s">
        <v>929</v>
      </c>
      <c r="C49" s="114"/>
      <c r="D49" s="142" t="s">
        <v>936</v>
      </c>
      <c r="E49" s="142" t="s">
        <v>936</v>
      </c>
      <c r="F49" s="142" t="s">
        <v>936</v>
      </c>
      <c r="G49" s="142" t="s">
        <v>936</v>
      </c>
      <c r="H49" s="142" t="s">
        <v>936</v>
      </c>
      <c r="I49" s="142" t="s">
        <v>936</v>
      </c>
      <c r="J49" s="142" t="s">
        <v>936</v>
      </c>
      <c r="K49" s="142" t="s">
        <v>936</v>
      </c>
      <c r="L49" s="142" t="s">
        <v>936</v>
      </c>
      <c r="M49" s="142" t="s">
        <v>936</v>
      </c>
      <c r="N49" s="142" t="s">
        <v>936</v>
      </c>
      <c r="O49" s="142" t="s">
        <v>936</v>
      </c>
      <c r="P49" s="142" t="s">
        <v>936</v>
      </c>
      <c r="Q49" s="142" t="s">
        <v>936</v>
      </c>
      <c r="R49" s="142" t="s">
        <v>936</v>
      </c>
      <c r="S49" s="142" t="s">
        <v>936</v>
      </c>
      <c r="T49" s="142" t="s">
        <v>936</v>
      </c>
      <c r="U49" s="142" t="s">
        <v>936</v>
      </c>
      <c r="V49" s="142" t="s">
        <v>936</v>
      </c>
      <c r="W49" s="142" t="s">
        <v>936</v>
      </c>
      <c r="X49" s="142" t="s">
        <v>936</v>
      </c>
      <c r="Y49" s="142" t="s">
        <v>936</v>
      </c>
      <c r="Z49" s="142" t="s">
        <v>936</v>
      </c>
      <c r="AA49" s="142" t="s">
        <v>936</v>
      </c>
      <c r="AB49" s="142" t="s">
        <v>936</v>
      </c>
      <c r="AC49" s="142" t="s">
        <v>936</v>
      </c>
      <c r="AD49" s="142" t="s">
        <v>936</v>
      </c>
      <c r="AE49" s="142" t="s">
        <v>936</v>
      </c>
      <c r="AF49" s="142" t="s">
        <v>936</v>
      </c>
      <c r="AG49" s="142" t="s">
        <v>936</v>
      </c>
      <c r="AH49" s="142" t="s">
        <v>936</v>
      </c>
      <c r="AI49" s="142" t="s">
        <v>936</v>
      </c>
      <c r="AJ49" s="142" t="s">
        <v>936</v>
      </c>
      <c r="AK49" s="142" t="s">
        <v>936</v>
      </c>
      <c r="AL49" s="142" t="s">
        <v>936</v>
      </c>
      <c r="AM49" s="142" t="s">
        <v>936</v>
      </c>
      <c r="AN49" s="142" t="s">
        <v>936</v>
      </c>
      <c r="AO49" s="142" t="s">
        <v>936</v>
      </c>
      <c r="AP49" s="142" t="s">
        <v>936</v>
      </c>
      <c r="AQ49" s="142" t="s">
        <v>936</v>
      </c>
      <c r="AR49" s="142" t="s">
        <v>936</v>
      </c>
      <c r="AS49" s="142" t="s">
        <v>936</v>
      </c>
    </row>
    <row r="50" spans="1:45" ht="63">
      <c r="A50" s="112" t="s">
        <v>455</v>
      </c>
      <c r="B50" s="141" t="s">
        <v>930</v>
      </c>
      <c r="C50" s="114"/>
      <c r="D50" s="142" t="s">
        <v>936</v>
      </c>
      <c r="E50" s="142" t="s">
        <v>936</v>
      </c>
      <c r="F50" s="142" t="s">
        <v>936</v>
      </c>
      <c r="G50" s="142" t="s">
        <v>936</v>
      </c>
      <c r="H50" s="142" t="s">
        <v>936</v>
      </c>
      <c r="I50" s="142" t="s">
        <v>936</v>
      </c>
      <c r="J50" s="142" t="s">
        <v>936</v>
      </c>
      <c r="K50" s="142" t="s">
        <v>936</v>
      </c>
      <c r="L50" s="142" t="s">
        <v>936</v>
      </c>
      <c r="M50" s="142" t="s">
        <v>936</v>
      </c>
      <c r="N50" s="142" t="s">
        <v>936</v>
      </c>
      <c r="O50" s="142" t="s">
        <v>936</v>
      </c>
      <c r="P50" s="142" t="s">
        <v>936</v>
      </c>
      <c r="Q50" s="142" t="s">
        <v>936</v>
      </c>
      <c r="R50" s="142" t="s">
        <v>936</v>
      </c>
      <c r="S50" s="142" t="s">
        <v>936</v>
      </c>
      <c r="T50" s="142" t="s">
        <v>936</v>
      </c>
      <c r="U50" s="142" t="s">
        <v>936</v>
      </c>
      <c r="V50" s="142" t="s">
        <v>936</v>
      </c>
      <c r="W50" s="142" t="s">
        <v>936</v>
      </c>
      <c r="X50" s="142" t="s">
        <v>936</v>
      </c>
      <c r="Y50" s="142" t="s">
        <v>936</v>
      </c>
      <c r="Z50" s="142" t="s">
        <v>936</v>
      </c>
      <c r="AA50" s="142" t="s">
        <v>936</v>
      </c>
      <c r="AB50" s="142" t="s">
        <v>936</v>
      </c>
      <c r="AC50" s="142" t="s">
        <v>936</v>
      </c>
      <c r="AD50" s="142" t="s">
        <v>936</v>
      </c>
      <c r="AE50" s="142" t="s">
        <v>936</v>
      </c>
      <c r="AF50" s="142" t="s">
        <v>936</v>
      </c>
      <c r="AG50" s="142" t="s">
        <v>936</v>
      </c>
      <c r="AH50" s="142" t="s">
        <v>936</v>
      </c>
      <c r="AI50" s="142" t="s">
        <v>936</v>
      </c>
      <c r="AJ50" s="142" t="s">
        <v>936</v>
      </c>
      <c r="AK50" s="142" t="s">
        <v>936</v>
      </c>
      <c r="AL50" s="142" t="s">
        <v>936</v>
      </c>
      <c r="AM50" s="142" t="s">
        <v>936</v>
      </c>
      <c r="AN50" s="142" t="s">
        <v>936</v>
      </c>
      <c r="AO50" s="142" t="s">
        <v>936</v>
      </c>
      <c r="AP50" s="142" t="s">
        <v>936</v>
      </c>
      <c r="AQ50" s="142" t="s">
        <v>936</v>
      </c>
      <c r="AR50" s="142" t="s">
        <v>936</v>
      </c>
      <c r="AS50" s="142" t="s">
        <v>936</v>
      </c>
    </row>
    <row r="51" spans="1:45" ht="52.5">
      <c r="A51" s="112" t="s">
        <v>447</v>
      </c>
      <c r="B51" s="141" t="s">
        <v>931</v>
      </c>
      <c r="C51" s="114"/>
      <c r="D51" s="142" t="s">
        <v>936</v>
      </c>
      <c r="E51" s="142" t="s">
        <v>936</v>
      </c>
      <c r="F51" s="142" t="s">
        <v>936</v>
      </c>
      <c r="G51" s="142" t="s">
        <v>936</v>
      </c>
      <c r="H51" s="142" t="s">
        <v>936</v>
      </c>
      <c r="I51" s="142" t="s">
        <v>936</v>
      </c>
      <c r="J51" s="142">
        <f>SUM(J52)</f>
        <v>10.73</v>
      </c>
      <c r="K51" s="142">
        <f>SUM(K52)</f>
        <v>3.2550000000000003</v>
      </c>
      <c r="L51" s="142" t="s">
        <v>936</v>
      </c>
      <c r="M51" s="142" t="s">
        <v>936</v>
      </c>
      <c r="N51" s="142" t="s">
        <v>936</v>
      </c>
      <c r="O51" s="142" t="s">
        <v>936</v>
      </c>
      <c r="P51" s="142" t="s">
        <v>936</v>
      </c>
      <c r="Q51" s="142" t="s">
        <v>936</v>
      </c>
      <c r="R51" s="142" t="s">
        <v>936</v>
      </c>
      <c r="S51" s="142" t="s">
        <v>936</v>
      </c>
      <c r="T51" s="142" t="s">
        <v>936</v>
      </c>
      <c r="U51" s="142" t="s">
        <v>936</v>
      </c>
      <c r="V51" s="142" t="s">
        <v>936</v>
      </c>
      <c r="W51" s="142" t="s">
        <v>936</v>
      </c>
      <c r="X51" s="142" t="s">
        <v>936</v>
      </c>
      <c r="Y51" s="142" t="s">
        <v>936</v>
      </c>
      <c r="Z51" s="142" t="s">
        <v>936</v>
      </c>
      <c r="AA51" s="142" t="s">
        <v>936</v>
      </c>
      <c r="AB51" s="142" t="s">
        <v>936</v>
      </c>
      <c r="AC51" s="142" t="s">
        <v>936</v>
      </c>
      <c r="AD51" s="142" t="s">
        <v>936</v>
      </c>
      <c r="AE51" s="142" t="s">
        <v>936</v>
      </c>
      <c r="AF51" s="142" t="s">
        <v>936</v>
      </c>
      <c r="AG51" s="142" t="s">
        <v>936</v>
      </c>
      <c r="AH51" s="142">
        <f>SUM(AH52)</f>
        <v>15.814</v>
      </c>
      <c r="AI51" s="142">
        <f>SUM(AI52)</f>
        <v>2.519</v>
      </c>
      <c r="AJ51" s="142" t="s">
        <v>936</v>
      </c>
      <c r="AK51" s="142" t="s">
        <v>936</v>
      </c>
      <c r="AL51" s="142" t="s">
        <v>936</v>
      </c>
      <c r="AM51" s="142" t="s">
        <v>936</v>
      </c>
      <c r="AN51" s="142" t="s">
        <v>936</v>
      </c>
      <c r="AO51" s="142" t="s">
        <v>936</v>
      </c>
      <c r="AP51" s="142" t="s">
        <v>936</v>
      </c>
      <c r="AQ51" s="142" t="s">
        <v>936</v>
      </c>
      <c r="AR51" s="142" t="s">
        <v>936</v>
      </c>
      <c r="AS51" s="142" t="s">
        <v>936</v>
      </c>
    </row>
    <row r="52" spans="1:45" ht="31.5">
      <c r="A52" s="112" t="s">
        <v>862</v>
      </c>
      <c r="B52" s="141" t="s">
        <v>863</v>
      </c>
      <c r="C52" s="145"/>
      <c r="D52" s="142" t="s">
        <v>936</v>
      </c>
      <c r="E52" s="142" t="s">
        <v>936</v>
      </c>
      <c r="F52" s="142" t="s">
        <v>936</v>
      </c>
      <c r="G52" s="142" t="s">
        <v>936</v>
      </c>
      <c r="H52" s="142" t="s">
        <v>936</v>
      </c>
      <c r="I52" s="142" t="s">
        <v>936</v>
      </c>
      <c r="J52" s="142">
        <f>SUM(J53:J57)</f>
        <v>10.73</v>
      </c>
      <c r="K52" s="142">
        <f>SUM(K53:K57)</f>
        <v>3.2550000000000003</v>
      </c>
      <c r="L52" s="142" t="s">
        <v>936</v>
      </c>
      <c r="M52" s="142" t="s">
        <v>936</v>
      </c>
      <c r="N52" s="142" t="s">
        <v>936</v>
      </c>
      <c r="O52" s="142" t="s">
        <v>936</v>
      </c>
      <c r="P52" s="142" t="s">
        <v>936</v>
      </c>
      <c r="Q52" s="142" t="s">
        <v>936</v>
      </c>
      <c r="R52" s="142" t="s">
        <v>936</v>
      </c>
      <c r="S52" s="142" t="s">
        <v>936</v>
      </c>
      <c r="T52" s="142" t="s">
        <v>936</v>
      </c>
      <c r="U52" s="142" t="s">
        <v>936</v>
      </c>
      <c r="V52" s="142" t="s">
        <v>936</v>
      </c>
      <c r="W52" s="142" t="s">
        <v>936</v>
      </c>
      <c r="X52" s="142" t="s">
        <v>936</v>
      </c>
      <c r="Y52" s="142" t="s">
        <v>936</v>
      </c>
      <c r="Z52" s="142" t="s">
        <v>936</v>
      </c>
      <c r="AA52" s="142" t="s">
        <v>936</v>
      </c>
      <c r="AB52" s="142" t="s">
        <v>936</v>
      </c>
      <c r="AC52" s="142" t="s">
        <v>936</v>
      </c>
      <c r="AD52" s="142" t="s">
        <v>936</v>
      </c>
      <c r="AE52" s="142" t="s">
        <v>936</v>
      </c>
      <c r="AF52" s="142" t="s">
        <v>936</v>
      </c>
      <c r="AG52" s="142" t="s">
        <v>936</v>
      </c>
      <c r="AH52" s="142">
        <f>SUM(AH53:AH57)</f>
        <v>15.814</v>
      </c>
      <c r="AI52" s="142">
        <f>SUM(AI53:AI57)</f>
        <v>2.519</v>
      </c>
      <c r="AJ52" s="142" t="s">
        <v>936</v>
      </c>
      <c r="AK52" s="142" t="s">
        <v>936</v>
      </c>
      <c r="AL52" s="142" t="s">
        <v>936</v>
      </c>
      <c r="AM52" s="142" t="s">
        <v>936</v>
      </c>
      <c r="AN52" s="142" t="s">
        <v>936</v>
      </c>
      <c r="AO52" s="142" t="s">
        <v>936</v>
      </c>
      <c r="AP52" s="142" t="s">
        <v>936</v>
      </c>
      <c r="AQ52" s="142" t="s">
        <v>936</v>
      </c>
      <c r="AR52" s="142" t="s">
        <v>936</v>
      </c>
      <c r="AS52" s="142" t="s">
        <v>936</v>
      </c>
    </row>
    <row r="53" spans="1:45" ht="16.5">
      <c r="A53" s="162"/>
      <c r="B53" s="171" t="s">
        <v>864</v>
      </c>
      <c r="C53" s="162" t="s">
        <v>865</v>
      </c>
      <c r="D53" s="180" t="s">
        <v>936</v>
      </c>
      <c r="E53" s="180" t="s">
        <v>936</v>
      </c>
      <c r="F53" s="180" t="s">
        <v>936</v>
      </c>
      <c r="G53" s="180" t="s">
        <v>936</v>
      </c>
      <c r="H53" s="180" t="s">
        <v>936</v>
      </c>
      <c r="I53" s="180" t="s">
        <v>936</v>
      </c>
      <c r="J53" s="179">
        <v>2.45</v>
      </c>
      <c r="K53" s="179">
        <v>0</v>
      </c>
      <c r="L53" s="180" t="s">
        <v>936</v>
      </c>
      <c r="M53" s="180" t="s">
        <v>936</v>
      </c>
      <c r="N53" s="180" t="s">
        <v>936</v>
      </c>
      <c r="O53" s="180" t="s">
        <v>936</v>
      </c>
      <c r="P53" s="180" t="s">
        <v>936</v>
      </c>
      <c r="Q53" s="180" t="s">
        <v>936</v>
      </c>
      <c r="R53" s="180" t="s">
        <v>936</v>
      </c>
      <c r="S53" s="180" t="s">
        <v>936</v>
      </c>
      <c r="T53" s="180" t="s">
        <v>936</v>
      </c>
      <c r="U53" s="180" t="s">
        <v>936</v>
      </c>
      <c r="V53" s="180" t="s">
        <v>936</v>
      </c>
      <c r="W53" s="180" t="s">
        <v>936</v>
      </c>
      <c r="X53" s="180" t="s">
        <v>936</v>
      </c>
      <c r="Y53" s="180" t="s">
        <v>936</v>
      </c>
      <c r="Z53" s="180" t="s">
        <v>936</v>
      </c>
      <c r="AA53" s="180" t="s">
        <v>936</v>
      </c>
      <c r="AB53" s="180" t="s">
        <v>936</v>
      </c>
      <c r="AC53" s="180" t="s">
        <v>936</v>
      </c>
      <c r="AD53" s="180" t="s">
        <v>936</v>
      </c>
      <c r="AE53" s="180" t="s">
        <v>936</v>
      </c>
      <c r="AF53" s="180" t="s">
        <v>936</v>
      </c>
      <c r="AG53" s="180" t="s">
        <v>936</v>
      </c>
      <c r="AH53" s="180">
        <v>2.627</v>
      </c>
      <c r="AI53" s="180">
        <v>0</v>
      </c>
      <c r="AJ53" s="180" t="s">
        <v>936</v>
      </c>
      <c r="AK53" s="180" t="s">
        <v>936</v>
      </c>
      <c r="AL53" s="180" t="s">
        <v>936</v>
      </c>
      <c r="AM53" s="180" t="s">
        <v>936</v>
      </c>
      <c r="AN53" s="180" t="s">
        <v>936</v>
      </c>
      <c r="AO53" s="180" t="s">
        <v>936</v>
      </c>
      <c r="AP53" s="180" t="s">
        <v>936</v>
      </c>
      <c r="AQ53" s="180" t="s">
        <v>936</v>
      </c>
      <c r="AR53" s="180" t="s">
        <v>936</v>
      </c>
      <c r="AS53" s="180" t="s">
        <v>936</v>
      </c>
    </row>
    <row r="54" spans="1:45" ht="16.5">
      <c r="A54" s="175"/>
      <c r="B54" s="176" t="s">
        <v>866</v>
      </c>
      <c r="C54" s="175" t="s">
        <v>867</v>
      </c>
      <c r="D54" s="180" t="s">
        <v>936</v>
      </c>
      <c r="E54" s="180" t="s">
        <v>936</v>
      </c>
      <c r="F54" s="180" t="s">
        <v>936</v>
      </c>
      <c r="G54" s="180" t="s">
        <v>936</v>
      </c>
      <c r="H54" s="180" t="s">
        <v>936</v>
      </c>
      <c r="I54" s="180" t="s">
        <v>936</v>
      </c>
      <c r="J54" s="181">
        <v>2.38</v>
      </c>
      <c r="K54" s="181">
        <v>2.45</v>
      </c>
      <c r="L54" s="180" t="s">
        <v>936</v>
      </c>
      <c r="M54" s="180" t="s">
        <v>936</v>
      </c>
      <c r="N54" s="180" t="s">
        <v>936</v>
      </c>
      <c r="O54" s="180" t="s">
        <v>936</v>
      </c>
      <c r="P54" s="180" t="s">
        <v>936</v>
      </c>
      <c r="Q54" s="180" t="s">
        <v>936</v>
      </c>
      <c r="R54" s="180" t="s">
        <v>936</v>
      </c>
      <c r="S54" s="180" t="s">
        <v>936</v>
      </c>
      <c r="T54" s="180" t="s">
        <v>936</v>
      </c>
      <c r="U54" s="180" t="s">
        <v>936</v>
      </c>
      <c r="V54" s="180" t="s">
        <v>936</v>
      </c>
      <c r="W54" s="180" t="s">
        <v>936</v>
      </c>
      <c r="X54" s="180" t="s">
        <v>936</v>
      </c>
      <c r="Y54" s="180" t="s">
        <v>936</v>
      </c>
      <c r="Z54" s="180" t="s">
        <v>936</v>
      </c>
      <c r="AA54" s="180" t="s">
        <v>936</v>
      </c>
      <c r="AB54" s="180" t="s">
        <v>936</v>
      </c>
      <c r="AC54" s="180" t="s">
        <v>936</v>
      </c>
      <c r="AD54" s="180" t="s">
        <v>936</v>
      </c>
      <c r="AE54" s="180" t="s">
        <v>936</v>
      </c>
      <c r="AF54" s="180" t="s">
        <v>936</v>
      </c>
      <c r="AG54" s="180" t="s">
        <v>936</v>
      </c>
      <c r="AH54" s="182">
        <v>2.261</v>
      </c>
      <c r="AI54" s="182">
        <v>1.913</v>
      </c>
      <c r="AJ54" s="180" t="s">
        <v>936</v>
      </c>
      <c r="AK54" s="180" t="s">
        <v>936</v>
      </c>
      <c r="AL54" s="180" t="s">
        <v>936</v>
      </c>
      <c r="AM54" s="180" t="s">
        <v>936</v>
      </c>
      <c r="AN54" s="180" t="s">
        <v>936</v>
      </c>
      <c r="AO54" s="180" t="s">
        <v>936</v>
      </c>
      <c r="AP54" s="180" t="s">
        <v>936</v>
      </c>
      <c r="AQ54" s="180" t="s">
        <v>936</v>
      </c>
      <c r="AR54" s="180" t="s">
        <v>936</v>
      </c>
      <c r="AS54" s="180" t="s">
        <v>936</v>
      </c>
    </row>
    <row r="55" spans="1:256" s="132" customFormat="1" ht="16.5">
      <c r="A55" s="162"/>
      <c r="B55" s="171" t="s">
        <v>868</v>
      </c>
      <c r="C55" s="162" t="s">
        <v>869</v>
      </c>
      <c r="D55" s="180" t="s">
        <v>936</v>
      </c>
      <c r="E55" s="180" t="s">
        <v>936</v>
      </c>
      <c r="F55" s="180" t="s">
        <v>936</v>
      </c>
      <c r="G55" s="180" t="s">
        <v>936</v>
      </c>
      <c r="H55" s="180" t="s">
        <v>936</v>
      </c>
      <c r="I55" s="180" t="s">
        <v>936</v>
      </c>
      <c r="J55" s="172">
        <v>0.8</v>
      </c>
      <c r="K55" s="172">
        <v>0.805</v>
      </c>
      <c r="L55" s="180" t="s">
        <v>936</v>
      </c>
      <c r="M55" s="180" t="s">
        <v>936</v>
      </c>
      <c r="N55" s="180" t="s">
        <v>936</v>
      </c>
      <c r="O55" s="180" t="s">
        <v>936</v>
      </c>
      <c r="P55" s="180" t="s">
        <v>936</v>
      </c>
      <c r="Q55" s="180" t="s">
        <v>936</v>
      </c>
      <c r="R55" s="180" t="s">
        <v>936</v>
      </c>
      <c r="S55" s="180" t="s">
        <v>936</v>
      </c>
      <c r="T55" s="180" t="s">
        <v>936</v>
      </c>
      <c r="U55" s="180" t="s">
        <v>936</v>
      </c>
      <c r="V55" s="180" t="s">
        <v>936</v>
      </c>
      <c r="W55" s="180" t="s">
        <v>936</v>
      </c>
      <c r="X55" s="180" t="s">
        <v>936</v>
      </c>
      <c r="Y55" s="180" t="s">
        <v>936</v>
      </c>
      <c r="Z55" s="180" t="s">
        <v>936</v>
      </c>
      <c r="AA55" s="180" t="s">
        <v>936</v>
      </c>
      <c r="AB55" s="180" t="s">
        <v>936</v>
      </c>
      <c r="AC55" s="180" t="s">
        <v>936</v>
      </c>
      <c r="AD55" s="180" t="s">
        <v>936</v>
      </c>
      <c r="AE55" s="180" t="s">
        <v>936</v>
      </c>
      <c r="AF55" s="180" t="s">
        <v>936</v>
      </c>
      <c r="AG55" s="180" t="s">
        <v>936</v>
      </c>
      <c r="AH55" s="173">
        <v>1.009</v>
      </c>
      <c r="AI55" s="173">
        <v>0.606</v>
      </c>
      <c r="AJ55" s="180" t="s">
        <v>936</v>
      </c>
      <c r="AK55" s="180" t="s">
        <v>936</v>
      </c>
      <c r="AL55" s="180" t="s">
        <v>936</v>
      </c>
      <c r="AM55" s="180" t="s">
        <v>936</v>
      </c>
      <c r="AN55" s="180" t="s">
        <v>936</v>
      </c>
      <c r="AO55" s="180" t="s">
        <v>936</v>
      </c>
      <c r="AP55" s="180" t="s">
        <v>936</v>
      </c>
      <c r="AQ55" s="180" t="s">
        <v>936</v>
      </c>
      <c r="AR55" s="180" t="s">
        <v>936</v>
      </c>
      <c r="AS55" s="180" t="s">
        <v>936</v>
      </c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74"/>
      <c r="GE55" s="174"/>
      <c r="GF55" s="174"/>
      <c r="GG55" s="174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74"/>
      <c r="GV55" s="174"/>
      <c r="GW55" s="174"/>
      <c r="GX55" s="174"/>
      <c r="GY55" s="174"/>
      <c r="GZ55" s="174"/>
      <c r="HA55" s="174"/>
      <c r="HB55" s="174"/>
      <c r="HC55" s="174"/>
      <c r="HD55" s="174"/>
      <c r="HE55" s="174"/>
      <c r="HF55" s="174"/>
      <c r="HG55" s="174"/>
      <c r="HH55" s="174"/>
      <c r="HI55" s="174"/>
      <c r="HJ55" s="174"/>
      <c r="HK55" s="174"/>
      <c r="HL55" s="174"/>
      <c r="HM55" s="174"/>
      <c r="HN55" s="174"/>
      <c r="HO55" s="174"/>
      <c r="HP55" s="174"/>
      <c r="HQ55" s="174"/>
      <c r="HR55" s="174"/>
      <c r="HS55" s="174"/>
      <c r="HT55" s="174"/>
      <c r="HU55" s="174"/>
      <c r="HV55" s="174"/>
      <c r="HW55" s="174"/>
      <c r="HX55" s="174"/>
      <c r="HY55" s="174"/>
      <c r="HZ55" s="174"/>
      <c r="IA55" s="174"/>
      <c r="IB55" s="174"/>
      <c r="IC55" s="174"/>
      <c r="ID55" s="174"/>
      <c r="IE55" s="174"/>
      <c r="IF55" s="174"/>
      <c r="IG55" s="174"/>
      <c r="IH55" s="174"/>
      <c r="II55" s="174"/>
      <c r="IJ55" s="174"/>
      <c r="IK55" s="174"/>
      <c r="IL55" s="174"/>
      <c r="IM55" s="174"/>
      <c r="IN55" s="174"/>
      <c r="IO55" s="174"/>
      <c r="IP55" s="174"/>
      <c r="IQ55" s="174"/>
      <c r="IR55" s="174"/>
      <c r="IS55" s="174"/>
      <c r="IT55" s="174"/>
      <c r="IU55" s="174"/>
      <c r="IV55" s="174"/>
    </row>
    <row r="56" spans="1:45" ht="16.5">
      <c r="A56" s="177"/>
      <c r="B56" s="178" t="s">
        <v>870</v>
      </c>
      <c r="C56" s="177" t="s">
        <v>871</v>
      </c>
      <c r="D56" s="180" t="s">
        <v>936</v>
      </c>
      <c r="E56" s="180" t="s">
        <v>936</v>
      </c>
      <c r="F56" s="180" t="s">
        <v>936</v>
      </c>
      <c r="G56" s="180" t="s">
        <v>936</v>
      </c>
      <c r="H56" s="180" t="s">
        <v>936</v>
      </c>
      <c r="I56" s="180" t="s">
        <v>936</v>
      </c>
      <c r="J56" s="183">
        <v>2.6</v>
      </c>
      <c r="K56" s="183">
        <v>0</v>
      </c>
      <c r="L56" s="180" t="s">
        <v>936</v>
      </c>
      <c r="M56" s="180" t="s">
        <v>936</v>
      </c>
      <c r="N56" s="180" t="s">
        <v>936</v>
      </c>
      <c r="O56" s="180" t="s">
        <v>936</v>
      </c>
      <c r="P56" s="180" t="s">
        <v>936</v>
      </c>
      <c r="Q56" s="180" t="s">
        <v>936</v>
      </c>
      <c r="R56" s="180" t="s">
        <v>936</v>
      </c>
      <c r="S56" s="180" t="s">
        <v>936</v>
      </c>
      <c r="T56" s="180" t="s">
        <v>936</v>
      </c>
      <c r="U56" s="180" t="s">
        <v>936</v>
      </c>
      <c r="V56" s="180" t="s">
        <v>936</v>
      </c>
      <c r="W56" s="180" t="s">
        <v>936</v>
      </c>
      <c r="X56" s="180" t="s">
        <v>936</v>
      </c>
      <c r="Y56" s="180" t="s">
        <v>936</v>
      </c>
      <c r="Z56" s="180" t="s">
        <v>936</v>
      </c>
      <c r="AA56" s="180" t="s">
        <v>936</v>
      </c>
      <c r="AB56" s="180" t="s">
        <v>936</v>
      </c>
      <c r="AC56" s="180" t="s">
        <v>936</v>
      </c>
      <c r="AD56" s="180" t="s">
        <v>936</v>
      </c>
      <c r="AE56" s="180" t="s">
        <v>936</v>
      </c>
      <c r="AF56" s="180" t="s">
        <v>936</v>
      </c>
      <c r="AG56" s="180" t="s">
        <v>936</v>
      </c>
      <c r="AH56" s="184">
        <v>3.614</v>
      </c>
      <c r="AI56" s="184">
        <v>0</v>
      </c>
      <c r="AJ56" s="180" t="s">
        <v>936</v>
      </c>
      <c r="AK56" s="180" t="s">
        <v>936</v>
      </c>
      <c r="AL56" s="180" t="s">
        <v>936</v>
      </c>
      <c r="AM56" s="180" t="s">
        <v>936</v>
      </c>
      <c r="AN56" s="180" t="s">
        <v>936</v>
      </c>
      <c r="AO56" s="180" t="s">
        <v>936</v>
      </c>
      <c r="AP56" s="180" t="s">
        <v>936</v>
      </c>
      <c r="AQ56" s="180" t="s">
        <v>936</v>
      </c>
      <c r="AR56" s="180" t="s">
        <v>936</v>
      </c>
      <c r="AS56" s="180" t="s">
        <v>936</v>
      </c>
    </row>
    <row r="57" spans="1:45" ht="16.5">
      <c r="A57" s="162"/>
      <c r="B57" s="171" t="s">
        <v>872</v>
      </c>
      <c r="C57" s="162" t="s">
        <v>873</v>
      </c>
      <c r="D57" s="180" t="s">
        <v>936</v>
      </c>
      <c r="E57" s="180" t="s">
        <v>936</v>
      </c>
      <c r="F57" s="180" t="s">
        <v>936</v>
      </c>
      <c r="G57" s="180" t="s">
        <v>936</v>
      </c>
      <c r="H57" s="180" t="s">
        <v>936</v>
      </c>
      <c r="I57" s="180" t="s">
        <v>936</v>
      </c>
      <c r="J57" s="179">
        <v>2.5</v>
      </c>
      <c r="K57" s="179">
        <v>0</v>
      </c>
      <c r="L57" s="180" t="s">
        <v>936</v>
      </c>
      <c r="M57" s="180" t="s">
        <v>936</v>
      </c>
      <c r="N57" s="180" t="s">
        <v>936</v>
      </c>
      <c r="O57" s="180" t="s">
        <v>936</v>
      </c>
      <c r="P57" s="180" t="s">
        <v>936</v>
      </c>
      <c r="Q57" s="180" t="s">
        <v>936</v>
      </c>
      <c r="R57" s="180" t="s">
        <v>936</v>
      </c>
      <c r="S57" s="180" t="s">
        <v>936</v>
      </c>
      <c r="T57" s="180" t="s">
        <v>936</v>
      </c>
      <c r="U57" s="180" t="s">
        <v>936</v>
      </c>
      <c r="V57" s="180" t="s">
        <v>936</v>
      </c>
      <c r="W57" s="180" t="s">
        <v>936</v>
      </c>
      <c r="X57" s="180" t="s">
        <v>936</v>
      </c>
      <c r="Y57" s="180" t="s">
        <v>936</v>
      </c>
      <c r="Z57" s="180" t="s">
        <v>936</v>
      </c>
      <c r="AA57" s="180" t="s">
        <v>936</v>
      </c>
      <c r="AB57" s="180" t="s">
        <v>936</v>
      </c>
      <c r="AC57" s="180" t="s">
        <v>936</v>
      </c>
      <c r="AD57" s="180" t="s">
        <v>936</v>
      </c>
      <c r="AE57" s="180" t="s">
        <v>936</v>
      </c>
      <c r="AF57" s="180" t="s">
        <v>936</v>
      </c>
      <c r="AG57" s="180" t="s">
        <v>936</v>
      </c>
      <c r="AH57" s="180">
        <v>6.303</v>
      </c>
      <c r="AI57" s="180">
        <v>0</v>
      </c>
      <c r="AJ57" s="180" t="s">
        <v>936</v>
      </c>
      <c r="AK57" s="180" t="s">
        <v>936</v>
      </c>
      <c r="AL57" s="180" t="s">
        <v>936</v>
      </c>
      <c r="AM57" s="180" t="s">
        <v>936</v>
      </c>
      <c r="AN57" s="180" t="s">
        <v>936</v>
      </c>
      <c r="AO57" s="180" t="s">
        <v>936</v>
      </c>
      <c r="AP57" s="180" t="s">
        <v>936</v>
      </c>
      <c r="AQ57" s="180" t="s">
        <v>936</v>
      </c>
      <c r="AR57" s="180" t="s">
        <v>936</v>
      </c>
      <c r="AS57" s="180" t="s">
        <v>936</v>
      </c>
    </row>
    <row r="58" spans="1:45" ht="42">
      <c r="A58" s="112" t="s">
        <v>932</v>
      </c>
      <c r="B58" s="141" t="s">
        <v>933</v>
      </c>
      <c r="C58" s="112"/>
      <c r="D58" s="142" t="s">
        <v>936</v>
      </c>
      <c r="E58" s="142" t="s">
        <v>936</v>
      </c>
      <c r="F58" s="142" t="s">
        <v>936</v>
      </c>
      <c r="G58" s="142" t="s">
        <v>936</v>
      </c>
      <c r="H58" s="142" t="s">
        <v>936</v>
      </c>
      <c r="I58" s="142" t="s">
        <v>936</v>
      </c>
      <c r="J58" s="142" t="s">
        <v>936</v>
      </c>
      <c r="K58" s="142" t="s">
        <v>936</v>
      </c>
      <c r="L58" s="142" t="s">
        <v>936</v>
      </c>
      <c r="M58" s="142" t="s">
        <v>936</v>
      </c>
      <c r="N58" s="142" t="s">
        <v>936</v>
      </c>
      <c r="O58" s="142" t="s">
        <v>936</v>
      </c>
      <c r="P58" s="142" t="s">
        <v>936</v>
      </c>
      <c r="Q58" s="142" t="s">
        <v>936</v>
      </c>
      <c r="R58" s="142" t="s">
        <v>936</v>
      </c>
      <c r="S58" s="142" t="s">
        <v>936</v>
      </c>
      <c r="T58" s="142" t="s">
        <v>936</v>
      </c>
      <c r="U58" s="142" t="s">
        <v>936</v>
      </c>
      <c r="V58" s="142" t="s">
        <v>936</v>
      </c>
      <c r="W58" s="142" t="s">
        <v>936</v>
      </c>
      <c r="X58" s="142" t="s">
        <v>936</v>
      </c>
      <c r="Y58" s="142" t="s">
        <v>936</v>
      </c>
      <c r="Z58" s="142" t="s">
        <v>936</v>
      </c>
      <c r="AA58" s="142" t="s">
        <v>936</v>
      </c>
      <c r="AB58" s="142" t="s">
        <v>936</v>
      </c>
      <c r="AC58" s="142" t="s">
        <v>936</v>
      </c>
      <c r="AD58" s="142" t="s">
        <v>936</v>
      </c>
      <c r="AE58" s="142" t="s">
        <v>936</v>
      </c>
      <c r="AF58" s="142" t="s">
        <v>936</v>
      </c>
      <c r="AG58" s="142" t="s">
        <v>936</v>
      </c>
      <c r="AH58" s="142" t="s">
        <v>936</v>
      </c>
      <c r="AI58" s="142" t="s">
        <v>936</v>
      </c>
      <c r="AJ58" s="142" t="s">
        <v>936</v>
      </c>
      <c r="AK58" s="142" t="s">
        <v>936</v>
      </c>
      <c r="AL58" s="142" t="s">
        <v>936</v>
      </c>
      <c r="AM58" s="142" t="s">
        <v>936</v>
      </c>
      <c r="AN58" s="142" t="s">
        <v>936</v>
      </c>
      <c r="AO58" s="142" t="s">
        <v>936</v>
      </c>
      <c r="AP58" s="142" t="s">
        <v>936</v>
      </c>
      <c r="AQ58" s="142" t="s">
        <v>936</v>
      </c>
      <c r="AR58" s="142" t="s">
        <v>936</v>
      </c>
      <c r="AS58" s="142" t="s">
        <v>936</v>
      </c>
    </row>
    <row r="59" spans="1:45" ht="42">
      <c r="A59" s="112" t="s">
        <v>445</v>
      </c>
      <c r="B59" s="141" t="s">
        <v>934</v>
      </c>
      <c r="C59" s="112"/>
      <c r="D59" s="142" t="s">
        <v>936</v>
      </c>
      <c r="E59" s="142" t="s">
        <v>936</v>
      </c>
      <c r="F59" s="142" t="s">
        <v>936</v>
      </c>
      <c r="G59" s="142" t="s">
        <v>936</v>
      </c>
      <c r="H59" s="142" t="s">
        <v>936</v>
      </c>
      <c r="I59" s="142" t="s">
        <v>936</v>
      </c>
      <c r="J59" s="142" t="s">
        <v>936</v>
      </c>
      <c r="K59" s="142" t="s">
        <v>936</v>
      </c>
      <c r="L59" s="142" t="s">
        <v>936</v>
      </c>
      <c r="M59" s="142" t="s">
        <v>936</v>
      </c>
      <c r="N59" s="142" t="s">
        <v>936</v>
      </c>
      <c r="O59" s="142" t="s">
        <v>936</v>
      </c>
      <c r="P59" s="142" t="s">
        <v>936</v>
      </c>
      <c r="Q59" s="142" t="s">
        <v>936</v>
      </c>
      <c r="R59" s="142" t="s">
        <v>936</v>
      </c>
      <c r="S59" s="142" t="s">
        <v>936</v>
      </c>
      <c r="T59" s="142" t="s">
        <v>936</v>
      </c>
      <c r="U59" s="142" t="s">
        <v>936</v>
      </c>
      <c r="V59" s="142" t="s">
        <v>936</v>
      </c>
      <c r="W59" s="142" t="s">
        <v>936</v>
      </c>
      <c r="X59" s="142" t="s">
        <v>936</v>
      </c>
      <c r="Y59" s="142" t="s">
        <v>936</v>
      </c>
      <c r="Z59" s="142" t="s">
        <v>936</v>
      </c>
      <c r="AA59" s="142" t="s">
        <v>936</v>
      </c>
      <c r="AB59" s="142" t="s">
        <v>936</v>
      </c>
      <c r="AC59" s="142" t="s">
        <v>936</v>
      </c>
      <c r="AD59" s="142" t="s">
        <v>936</v>
      </c>
      <c r="AE59" s="142" t="s">
        <v>936</v>
      </c>
      <c r="AF59" s="142" t="s">
        <v>936</v>
      </c>
      <c r="AG59" s="142" t="s">
        <v>936</v>
      </c>
      <c r="AH59" s="142">
        <f>AH60</f>
        <v>3.063</v>
      </c>
      <c r="AI59" s="142">
        <f>AI60</f>
        <v>0.017</v>
      </c>
      <c r="AJ59" s="142" t="s">
        <v>936</v>
      </c>
      <c r="AK59" s="142" t="s">
        <v>936</v>
      </c>
      <c r="AL59" s="142" t="s">
        <v>936</v>
      </c>
      <c r="AM59" s="142" t="s">
        <v>936</v>
      </c>
      <c r="AN59" s="142" t="s">
        <v>936</v>
      </c>
      <c r="AO59" s="142" t="s">
        <v>936</v>
      </c>
      <c r="AP59" s="142" t="s">
        <v>936</v>
      </c>
      <c r="AQ59" s="142" t="s">
        <v>936</v>
      </c>
      <c r="AR59" s="142" t="s">
        <v>936</v>
      </c>
      <c r="AS59" s="142" t="s">
        <v>936</v>
      </c>
    </row>
    <row r="60" spans="1:45" ht="31.5">
      <c r="A60" s="112" t="s">
        <v>443</v>
      </c>
      <c r="B60" s="141" t="s">
        <v>874</v>
      </c>
      <c r="C60" s="145"/>
      <c r="D60" s="142" t="s">
        <v>936</v>
      </c>
      <c r="E60" s="142" t="s">
        <v>936</v>
      </c>
      <c r="F60" s="142" t="s">
        <v>936</v>
      </c>
      <c r="G60" s="142" t="s">
        <v>936</v>
      </c>
      <c r="H60" s="142" t="s">
        <v>936</v>
      </c>
      <c r="I60" s="142" t="s">
        <v>936</v>
      </c>
      <c r="J60" s="142" t="s">
        <v>936</v>
      </c>
      <c r="K60" s="142" t="s">
        <v>936</v>
      </c>
      <c r="L60" s="142" t="s">
        <v>936</v>
      </c>
      <c r="M60" s="142" t="s">
        <v>936</v>
      </c>
      <c r="N60" s="142" t="s">
        <v>936</v>
      </c>
      <c r="O60" s="142" t="s">
        <v>936</v>
      </c>
      <c r="P60" s="142" t="s">
        <v>936</v>
      </c>
      <c r="Q60" s="142" t="s">
        <v>936</v>
      </c>
      <c r="R60" s="142" t="s">
        <v>936</v>
      </c>
      <c r="S60" s="142" t="s">
        <v>936</v>
      </c>
      <c r="T60" s="142" t="s">
        <v>936</v>
      </c>
      <c r="U60" s="142" t="s">
        <v>936</v>
      </c>
      <c r="V60" s="142" t="s">
        <v>936</v>
      </c>
      <c r="W60" s="142" t="s">
        <v>936</v>
      </c>
      <c r="X60" s="142" t="s">
        <v>936</v>
      </c>
      <c r="Y60" s="142" t="s">
        <v>936</v>
      </c>
      <c r="Z60" s="142" t="s">
        <v>936</v>
      </c>
      <c r="AA60" s="142" t="s">
        <v>936</v>
      </c>
      <c r="AB60" s="142" t="s">
        <v>936</v>
      </c>
      <c r="AC60" s="142" t="s">
        <v>936</v>
      </c>
      <c r="AD60" s="142" t="s">
        <v>936</v>
      </c>
      <c r="AE60" s="142" t="s">
        <v>936</v>
      </c>
      <c r="AF60" s="142" t="s">
        <v>936</v>
      </c>
      <c r="AG60" s="142" t="s">
        <v>936</v>
      </c>
      <c r="AH60" s="142">
        <f>SUM(AH61:AH62)</f>
        <v>3.063</v>
      </c>
      <c r="AI60" s="142">
        <f>SUM(AI61:AI62)</f>
        <v>0.017</v>
      </c>
      <c r="AJ60" s="142" t="s">
        <v>936</v>
      </c>
      <c r="AK60" s="142" t="s">
        <v>936</v>
      </c>
      <c r="AL60" s="142" t="s">
        <v>936</v>
      </c>
      <c r="AM60" s="142" t="s">
        <v>936</v>
      </c>
      <c r="AN60" s="142" t="s">
        <v>936</v>
      </c>
      <c r="AO60" s="142" t="s">
        <v>936</v>
      </c>
      <c r="AP60" s="142" t="s">
        <v>936</v>
      </c>
      <c r="AQ60" s="142" t="s">
        <v>936</v>
      </c>
      <c r="AR60" s="142" t="s">
        <v>936</v>
      </c>
      <c r="AS60" s="142" t="s">
        <v>936</v>
      </c>
    </row>
    <row r="61" spans="1:45" ht="16.5">
      <c r="A61" s="162"/>
      <c r="B61" s="171" t="s">
        <v>875</v>
      </c>
      <c r="C61" s="162" t="s">
        <v>876</v>
      </c>
      <c r="D61" s="156" t="s">
        <v>936</v>
      </c>
      <c r="E61" s="156" t="s">
        <v>936</v>
      </c>
      <c r="F61" s="156" t="s">
        <v>936</v>
      </c>
      <c r="G61" s="156" t="s">
        <v>936</v>
      </c>
      <c r="H61" s="156" t="s">
        <v>936</v>
      </c>
      <c r="I61" s="156" t="s">
        <v>936</v>
      </c>
      <c r="J61" s="156" t="s">
        <v>936</v>
      </c>
      <c r="K61" s="156" t="s">
        <v>936</v>
      </c>
      <c r="L61" s="156" t="s">
        <v>936</v>
      </c>
      <c r="M61" s="156" t="s">
        <v>936</v>
      </c>
      <c r="N61" s="156" t="s">
        <v>936</v>
      </c>
      <c r="O61" s="156" t="s">
        <v>936</v>
      </c>
      <c r="P61" s="156" t="s">
        <v>936</v>
      </c>
      <c r="Q61" s="156" t="s">
        <v>936</v>
      </c>
      <c r="R61" s="156" t="s">
        <v>936</v>
      </c>
      <c r="S61" s="156" t="s">
        <v>936</v>
      </c>
      <c r="T61" s="156" t="s">
        <v>936</v>
      </c>
      <c r="U61" s="156" t="s">
        <v>936</v>
      </c>
      <c r="V61" s="156" t="s">
        <v>936</v>
      </c>
      <c r="W61" s="156" t="s">
        <v>936</v>
      </c>
      <c r="X61" s="156" t="s">
        <v>936</v>
      </c>
      <c r="Y61" s="156" t="s">
        <v>936</v>
      </c>
      <c r="Z61" s="156" t="s">
        <v>936</v>
      </c>
      <c r="AA61" s="156" t="s">
        <v>936</v>
      </c>
      <c r="AB61" s="156" t="s">
        <v>936</v>
      </c>
      <c r="AC61" s="156" t="s">
        <v>936</v>
      </c>
      <c r="AD61" s="156" t="s">
        <v>936</v>
      </c>
      <c r="AE61" s="156" t="s">
        <v>936</v>
      </c>
      <c r="AF61" s="156" t="s">
        <v>936</v>
      </c>
      <c r="AG61" s="156" t="s">
        <v>936</v>
      </c>
      <c r="AH61" s="156">
        <v>3.063</v>
      </c>
      <c r="AI61" s="156">
        <v>0</v>
      </c>
      <c r="AJ61" s="156" t="s">
        <v>936</v>
      </c>
      <c r="AK61" s="156" t="s">
        <v>936</v>
      </c>
      <c r="AL61" s="156" t="s">
        <v>936</v>
      </c>
      <c r="AM61" s="156" t="s">
        <v>936</v>
      </c>
      <c r="AN61" s="156" t="s">
        <v>936</v>
      </c>
      <c r="AO61" s="156" t="s">
        <v>936</v>
      </c>
      <c r="AP61" s="156" t="s">
        <v>936</v>
      </c>
      <c r="AQ61" s="156" t="s">
        <v>936</v>
      </c>
      <c r="AR61" s="156" t="s">
        <v>936</v>
      </c>
      <c r="AS61" s="156" t="s">
        <v>936</v>
      </c>
    </row>
    <row r="62" spans="1:45" ht="16.5">
      <c r="A62" s="162"/>
      <c r="B62" s="171" t="s">
        <v>969</v>
      </c>
      <c r="C62" s="162" t="s">
        <v>968</v>
      </c>
      <c r="D62" s="156" t="s">
        <v>936</v>
      </c>
      <c r="E62" s="156" t="s">
        <v>936</v>
      </c>
      <c r="F62" s="156" t="s">
        <v>936</v>
      </c>
      <c r="G62" s="156" t="s">
        <v>936</v>
      </c>
      <c r="H62" s="156" t="s">
        <v>936</v>
      </c>
      <c r="I62" s="156" t="s">
        <v>936</v>
      </c>
      <c r="J62" s="156" t="s">
        <v>936</v>
      </c>
      <c r="K62" s="156" t="s">
        <v>936</v>
      </c>
      <c r="L62" s="156" t="s">
        <v>936</v>
      </c>
      <c r="M62" s="156" t="s">
        <v>936</v>
      </c>
      <c r="N62" s="156" t="s">
        <v>936</v>
      </c>
      <c r="O62" s="156" t="s">
        <v>936</v>
      </c>
      <c r="P62" s="156" t="s">
        <v>936</v>
      </c>
      <c r="Q62" s="156" t="s">
        <v>936</v>
      </c>
      <c r="R62" s="156" t="s">
        <v>936</v>
      </c>
      <c r="S62" s="156" t="s">
        <v>936</v>
      </c>
      <c r="T62" s="156" t="s">
        <v>936</v>
      </c>
      <c r="U62" s="156" t="s">
        <v>936</v>
      </c>
      <c r="V62" s="156" t="s">
        <v>936</v>
      </c>
      <c r="W62" s="156" t="s">
        <v>936</v>
      </c>
      <c r="X62" s="156" t="s">
        <v>936</v>
      </c>
      <c r="Y62" s="156" t="s">
        <v>936</v>
      </c>
      <c r="Z62" s="156" t="s">
        <v>936</v>
      </c>
      <c r="AA62" s="156" t="s">
        <v>936</v>
      </c>
      <c r="AB62" s="156" t="s">
        <v>936</v>
      </c>
      <c r="AC62" s="156" t="s">
        <v>936</v>
      </c>
      <c r="AD62" s="156" t="s">
        <v>936</v>
      </c>
      <c r="AE62" s="156" t="s">
        <v>936</v>
      </c>
      <c r="AF62" s="156" t="s">
        <v>936</v>
      </c>
      <c r="AG62" s="156" t="s">
        <v>936</v>
      </c>
      <c r="AH62" s="156" t="s">
        <v>936</v>
      </c>
      <c r="AI62" s="156">
        <v>0.017</v>
      </c>
      <c r="AJ62" s="156" t="s">
        <v>936</v>
      </c>
      <c r="AK62" s="156" t="s">
        <v>936</v>
      </c>
      <c r="AL62" s="156" t="s">
        <v>936</v>
      </c>
      <c r="AM62" s="156" t="s">
        <v>936</v>
      </c>
      <c r="AN62" s="156" t="s">
        <v>936</v>
      </c>
      <c r="AO62" s="156" t="s">
        <v>936</v>
      </c>
      <c r="AP62" s="156" t="s">
        <v>936</v>
      </c>
      <c r="AQ62" s="156" t="s">
        <v>936</v>
      </c>
      <c r="AR62" s="156" t="s">
        <v>936</v>
      </c>
      <c r="AS62" s="156" t="s">
        <v>936</v>
      </c>
    </row>
    <row r="63" spans="1:45" ht="31.5">
      <c r="A63" s="112" t="s">
        <v>439</v>
      </c>
      <c r="B63" s="141" t="s">
        <v>935</v>
      </c>
      <c r="C63" s="142"/>
      <c r="D63" s="142" t="s">
        <v>936</v>
      </c>
      <c r="E63" s="142" t="s">
        <v>936</v>
      </c>
      <c r="F63" s="142" t="s">
        <v>936</v>
      </c>
      <c r="G63" s="142" t="s">
        <v>936</v>
      </c>
      <c r="H63" s="142" t="s">
        <v>936</v>
      </c>
      <c r="I63" s="142" t="s">
        <v>936</v>
      </c>
      <c r="J63" s="142" t="s">
        <v>936</v>
      </c>
      <c r="K63" s="142" t="s">
        <v>936</v>
      </c>
      <c r="L63" s="142" t="s">
        <v>936</v>
      </c>
      <c r="M63" s="142" t="s">
        <v>936</v>
      </c>
      <c r="N63" s="142" t="s">
        <v>936</v>
      </c>
      <c r="O63" s="142" t="s">
        <v>936</v>
      </c>
      <c r="P63" s="142" t="s">
        <v>936</v>
      </c>
      <c r="Q63" s="142" t="s">
        <v>936</v>
      </c>
      <c r="R63" s="142" t="s">
        <v>936</v>
      </c>
      <c r="S63" s="142" t="s">
        <v>936</v>
      </c>
      <c r="T63" s="142" t="s">
        <v>936</v>
      </c>
      <c r="U63" s="142" t="s">
        <v>936</v>
      </c>
      <c r="V63" s="142" t="s">
        <v>936</v>
      </c>
      <c r="W63" s="142" t="s">
        <v>936</v>
      </c>
      <c r="X63" s="142" t="s">
        <v>936</v>
      </c>
      <c r="Y63" s="142" t="s">
        <v>936</v>
      </c>
      <c r="Z63" s="142" t="s">
        <v>936</v>
      </c>
      <c r="AA63" s="142" t="s">
        <v>936</v>
      </c>
      <c r="AB63" s="142" t="s">
        <v>936</v>
      </c>
      <c r="AC63" s="142" t="s">
        <v>936</v>
      </c>
      <c r="AD63" s="142" t="s">
        <v>936</v>
      </c>
      <c r="AE63" s="142" t="s">
        <v>936</v>
      </c>
      <c r="AF63" s="142" t="s">
        <v>936</v>
      </c>
      <c r="AG63" s="142" t="s">
        <v>936</v>
      </c>
      <c r="AH63" s="142" t="s">
        <v>936</v>
      </c>
      <c r="AI63" s="142" t="s">
        <v>936</v>
      </c>
      <c r="AJ63" s="142" t="s">
        <v>936</v>
      </c>
      <c r="AK63" s="142" t="s">
        <v>936</v>
      </c>
      <c r="AL63" s="142" t="s">
        <v>936</v>
      </c>
      <c r="AM63" s="142" t="s">
        <v>936</v>
      </c>
      <c r="AN63" s="142" t="s">
        <v>936</v>
      </c>
      <c r="AO63" s="142" t="s">
        <v>936</v>
      </c>
      <c r="AP63" s="142" t="s">
        <v>936</v>
      </c>
      <c r="AQ63" s="142" t="s">
        <v>936</v>
      </c>
      <c r="AR63" s="142" t="s">
        <v>936</v>
      </c>
      <c r="AS63" s="142" t="s">
        <v>936</v>
      </c>
    </row>
    <row r="64" spans="1:45" ht="31.5">
      <c r="A64" s="112" t="s">
        <v>437</v>
      </c>
      <c r="B64" s="141" t="s">
        <v>937</v>
      </c>
      <c r="C64" s="142"/>
      <c r="D64" s="142" t="s">
        <v>936</v>
      </c>
      <c r="E64" s="142" t="s">
        <v>936</v>
      </c>
      <c r="F64" s="142" t="s">
        <v>936</v>
      </c>
      <c r="G64" s="142" t="s">
        <v>936</v>
      </c>
      <c r="H64" s="142" t="s">
        <v>936</v>
      </c>
      <c r="I64" s="142" t="s">
        <v>936</v>
      </c>
      <c r="J64" s="142" t="s">
        <v>936</v>
      </c>
      <c r="K64" s="142" t="s">
        <v>936</v>
      </c>
      <c r="L64" s="142" t="s">
        <v>936</v>
      </c>
      <c r="M64" s="142" t="s">
        <v>936</v>
      </c>
      <c r="N64" s="142" t="s">
        <v>936</v>
      </c>
      <c r="O64" s="142" t="s">
        <v>936</v>
      </c>
      <c r="P64" s="142" t="s">
        <v>936</v>
      </c>
      <c r="Q64" s="142" t="s">
        <v>936</v>
      </c>
      <c r="R64" s="142" t="s">
        <v>936</v>
      </c>
      <c r="S64" s="142" t="s">
        <v>936</v>
      </c>
      <c r="T64" s="142" t="s">
        <v>936</v>
      </c>
      <c r="U64" s="142" t="s">
        <v>936</v>
      </c>
      <c r="V64" s="142" t="s">
        <v>936</v>
      </c>
      <c r="W64" s="142" t="s">
        <v>936</v>
      </c>
      <c r="X64" s="142" t="s">
        <v>936</v>
      </c>
      <c r="Y64" s="142" t="s">
        <v>936</v>
      </c>
      <c r="Z64" s="142" t="s">
        <v>936</v>
      </c>
      <c r="AA64" s="142" t="s">
        <v>936</v>
      </c>
      <c r="AB64" s="142" t="s">
        <v>936</v>
      </c>
      <c r="AC64" s="142" t="s">
        <v>936</v>
      </c>
      <c r="AD64" s="142" t="s">
        <v>936</v>
      </c>
      <c r="AE64" s="142" t="s">
        <v>936</v>
      </c>
      <c r="AF64" s="142" t="s">
        <v>936</v>
      </c>
      <c r="AG64" s="142" t="s">
        <v>936</v>
      </c>
      <c r="AH64" s="142" t="s">
        <v>936</v>
      </c>
      <c r="AI64" s="142" t="s">
        <v>936</v>
      </c>
      <c r="AJ64" s="142" t="s">
        <v>936</v>
      </c>
      <c r="AK64" s="142" t="s">
        <v>936</v>
      </c>
      <c r="AL64" s="142" t="s">
        <v>936</v>
      </c>
      <c r="AM64" s="142" t="s">
        <v>936</v>
      </c>
      <c r="AN64" s="142" t="s">
        <v>936</v>
      </c>
      <c r="AO64" s="142" t="s">
        <v>936</v>
      </c>
      <c r="AP64" s="142" t="s">
        <v>936</v>
      </c>
      <c r="AQ64" s="142" t="s">
        <v>936</v>
      </c>
      <c r="AR64" s="142" t="s">
        <v>936</v>
      </c>
      <c r="AS64" s="142" t="s">
        <v>936</v>
      </c>
    </row>
    <row r="65" spans="1:45" ht="31.5">
      <c r="A65" s="112" t="s">
        <v>435</v>
      </c>
      <c r="B65" s="141" t="s">
        <v>938</v>
      </c>
      <c r="C65" s="142"/>
      <c r="D65" s="142" t="s">
        <v>936</v>
      </c>
      <c r="E65" s="142" t="s">
        <v>936</v>
      </c>
      <c r="F65" s="142" t="s">
        <v>936</v>
      </c>
      <c r="G65" s="142" t="s">
        <v>936</v>
      </c>
      <c r="H65" s="142" t="s">
        <v>936</v>
      </c>
      <c r="I65" s="142" t="s">
        <v>936</v>
      </c>
      <c r="J65" s="142" t="s">
        <v>936</v>
      </c>
      <c r="K65" s="142" t="s">
        <v>936</v>
      </c>
      <c r="L65" s="142" t="s">
        <v>936</v>
      </c>
      <c r="M65" s="142" t="s">
        <v>936</v>
      </c>
      <c r="N65" s="142" t="s">
        <v>936</v>
      </c>
      <c r="O65" s="142" t="s">
        <v>936</v>
      </c>
      <c r="P65" s="142" t="s">
        <v>936</v>
      </c>
      <c r="Q65" s="142" t="s">
        <v>936</v>
      </c>
      <c r="R65" s="142" t="s">
        <v>936</v>
      </c>
      <c r="S65" s="142" t="s">
        <v>936</v>
      </c>
      <c r="T65" s="142" t="s">
        <v>936</v>
      </c>
      <c r="U65" s="142" t="s">
        <v>936</v>
      </c>
      <c r="V65" s="142" t="s">
        <v>936</v>
      </c>
      <c r="W65" s="142" t="s">
        <v>936</v>
      </c>
      <c r="X65" s="142" t="s">
        <v>936</v>
      </c>
      <c r="Y65" s="142" t="s">
        <v>936</v>
      </c>
      <c r="Z65" s="142" t="s">
        <v>936</v>
      </c>
      <c r="AA65" s="142" t="s">
        <v>936</v>
      </c>
      <c r="AB65" s="142" t="s">
        <v>936</v>
      </c>
      <c r="AC65" s="142" t="s">
        <v>936</v>
      </c>
      <c r="AD65" s="142" t="s">
        <v>936</v>
      </c>
      <c r="AE65" s="142" t="s">
        <v>936</v>
      </c>
      <c r="AF65" s="142" t="s">
        <v>936</v>
      </c>
      <c r="AG65" s="142" t="s">
        <v>936</v>
      </c>
      <c r="AH65" s="142" t="s">
        <v>936</v>
      </c>
      <c r="AI65" s="142" t="s">
        <v>936</v>
      </c>
      <c r="AJ65" s="142" t="s">
        <v>936</v>
      </c>
      <c r="AK65" s="142" t="s">
        <v>936</v>
      </c>
      <c r="AL65" s="142" t="s">
        <v>936</v>
      </c>
      <c r="AM65" s="142" t="s">
        <v>936</v>
      </c>
      <c r="AN65" s="142" t="s">
        <v>936</v>
      </c>
      <c r="AO65" s="142" t="s">
        <v>936</v>
      </c>
      <c r="AP65" s="142" t="s">
        <v>936</v>
      </c>
      <c r="AQ65" s="142" t="s">
        <v>936</v>
      </c>
      <c r="AR65" s="142" t="s">
        <v>936</v>
      </c>
      <c r="AS65" s="142" t="s">
        <v>936</v>
      </c>
    </row>
    <row r="66" spans="1:45" ht="52.5">
      <c r="A66" s="112" t="s">
        <v>433</v>
      </c>
      <c r="B66" s="141" t="s">
        <v>939</v>
      </c>
      <c r="C66" s="142"/>
      <c r="D66" s="142" t="s">
        <v>936</v>
      </c>
      <c r="E66" s="142" t="s">
        <v>936</v>
      </c>
      <c r="F66" s="142" t="s">
        <v>936</v>
      </c>
      <c r="G66" s="142" t="s">
        <v>936</v>
      </c>
      <c r="H66" s="142" t="s">
        <v>936</v>
      </c>
      <c r="I66" s="142" t="s">
        <v>936</v>
      </c>
      <c r="J66" s="142" t="s">
        <v>936</v>
      </c>
      <c r="K66" s="142" t="s">
        <v>936</v>
      </c>
      <c r="L66" s="142" t="s">
        <v>936</v>
      </c>
      <c r="M66" s="142" t="s">
        <v>936</v>
      </c>
      <c r="N66" s="142" t="s">
        <v>936</v>
      </c>
      <c r="O66" s="142" t="s">
        <v>936</v>
      </c>
      <c r="P66" s="142" t="s">
        <v>936</v>
      </c>
      <c r="Q66" s="142" t="s">
        <v>936</v>
      </c>
      <c r="R66" s="142" t="s">
        <v>936</v>
      </c>
      <c r="S66" s="142" t="s">
        <v>936</v>
      </c>
      <c r="T66" s="142" t="s">
        <v>936</v>
      </c>
      <c r="U66" s="142" t="s">
        <v>936</v>
      </c>
      <c r="V66" s="142" t="s">
        <v>936</v>
      </c>
      <c r="W66" s="142" t="s">
        <v>936</v>
      </c>
      <c r="X66" s="142" t="s">
        <v>936</v>
      </c>
      <c r="Y66" s="142" t="s">
        <v>936</v>
      </c>
      <c r="Z66" s="142" t="s">
        <v>936</v>
      </c>
      <c r="AA66" s="142" t="s">
        <v>936</v>
      </c>
      <c r="AB66" s="142" t="s">
        <v>936</v>
      </c>
      <c r="AC66" s="142" t="s">
        <v>936</v>
      </c>
      <c r="AD66" s="142" t="s">
        <v>936</v>
      </c>
      <c r="AE66" s="142" t="s">
        <v>936</v>
      </c>
      <c r="AF66" s="142" t="s">
        <v>936</v>
      </c>
      <c r="AG66" s="142" t="s">
        <v>936</v>
      </c>
      <c r="AH66" s="142" t="s">
        <v>936</v>
      </c>
      <c r="AI66" s="142" t="s">
        <v>936</v>
      </c>
      <c r="AJ66" s="142" t="s">
        <v>936</v>
      </c>
      <c r="AK66" s="142" t="s">
        <v>936</v>
      </c>
      <c r="AL66" s="142" t="s">
        <v>936</v>
      </c>
      <c r="AM66" s="142" t="s">
        <v>936</v>
      </c>
      <c r="AN66" s="142" t="s">
        <v>936</v>
      </c>
      <c r="AO66" s="142" t="s">
        <v>936</v>
      </c>
      <c r="AP66" s="142" t="s">
        <v>936</v>
      </c>
      <c r="AQ66" s="142" t="s">
        <v>936</v>
      </c>
      <c r="AR66" s="142" t="s">
        <v>936</v>
      </c>
      <c r="AS66" s="142" t="s">
        <v>936</v>
      </c>
    </row>
    <row r="67" spans="1:45" ht="42">
      <c r="A67" s="112" t="s">
        <v>431</v>
      </c>
      <c r="B67" s="141" t="s">
        <v>940</v>
      </c>
      <c r="C67" s="142"/>
      <c r="D67" s="142" t="s">
        <v>936</v>
      </c>
      <c r="E67" s="142" t="s">
        <v>936</v>
      </c>
      <c r="F67" s="142" t="s">
        <v>936</v>
      </c>
      <c r="G67" s="142" t="s">
        <v>936</v>
      </c>
      <c r="H67" s="142" t="s">
        <v>936</v>
      </c>
      <c r="I67" s="142" t="s">
        <v>936</v>
      </c>
      <c r="J67" s="142" t="s">
        <v>936</v>
      </c>
      <c r="K67" s="142" t="s">
        <v>936</v>
      </c>
      <c r="L67" s="142" t="s">
        <v>936</v>
      </c>
      <c r="M67" s="142" t="s">
        <v>936</v>
      </c>
      <c r="N67" s="142" t="s">
        <v>936</v>
      </c>
      <c r="O67" s="142" t="s">
        <v>936</v>
      </c>
      <c r="P67" s="142" t="s">
        <v>936</v>
      </c>
      <c r="Q67" s="142" t="s">
        <v>936</v>
      </c>
      <c r="R67" s="142" t="s">
        <v>936</v>
      </c>
      <c r="S67" s="142" t="s">
        <v>936</v>
      </c>
      <c r="T67" s="142" t="s">
        <v>936</v>
      </c>
      <c r="U67" s="142" t="s">
        <v>936</v>
      </c>
      <c r="V67" s="142" t="s">
        <v>936</v>
      </c>
      <c r="W67" s="142" t="s">
        <v>936</v>
      </c>
      <c r="X67" s="142" t="s">
        <v>936</v>
      </c>
      <c r="Y67" s="142" t="s">
        <v>936</v>
      </c>
      <c r="Z67" s="142" t="s">
        <v>936</v>
      </c>
      <c r="AA67" s="142" t="s">
        <v>936</v>
      </c>
      <c r="AB67" s="142" t="s">
        <v>936</v>
      </c>
      <c r="AC67" s="142" t="s">
        <v>936</v>
      </c>
      <c r="AD67" s="142" t="s">
        <v>936</v>
      </c>
      <c r="AE67" s="142" t="s">
        <v>936</v>
      </c>
      <c r="AF67" s="142" t="s">
        <v>936</v>
      </c>
      <c r="AG67" s="142" t="s">
        <v>936</v>
      </c>
      <c r="AH67" s="142" t="s">
        <v>936</v>
      </c>
      <c r="AI67" s="142" t="s">
        <v>936</v>
      </c>
      <c r="AJ67" s="142" t="s">
        <v>936</v>
      </c>
      <c r="AK67" s="142" t="s">
        <v>936</v>
      </c>
      <c r="AL67" s="142" t="s">
        <v>936</v>
      </c>
      <c r="AM67" s="142" t="s">
        <v>936</v>
      </c>
      <c r="AN67" s="142" t="s">
        <v>936</v>
      </c>
      <c r="AO67" s="142" t="s">
        <v>936</v>
      </c>
      <c r="AP67" s="142" t="s">
        <v>936</v>
      </c>
      <c r="AQ67" s="142" t="s">
        <v>936</v>
      </c>
      <c r="AR67" s="142" t="s">
        <v>936</v>
      </c>
      <c r="AS67" s="142" t="s">
        <v>936</v>
      </c>
    </row>
    <row r="68" spans="1:45" ht="42">
      <c r="A68" s="112" t="s">
        <v>429</v>
      </c>
      <c r="B68" s="141" t="s">
        <v>941</v>
      </c>
      <c r="C68" s="142"/>
      <c r="D68" s="142" t="s">
        <v>936</v>
      </c>
      <c r="E68" s="142" t="s">
        <v>936</v>
      </c>
      <c r="F68" s="142" t="s">
        <v>936</v>
      </c>
      <c r="G68" s="142" t="s">
        <v>936</v>
      </c>
      <c r="H68" s="142" t="s">
        <v>936</v>
      </c>
      <c r="I68" s="142" t="s">
        <v>936</v>
      </c>
      <c r="J68" s="142" t="s">
        <v>936</v>
      </c>
      <c r="K68" s="142" t="s">
        <v>936</v>
      </c>
      <c r="L68" s="142" t="s">
        <v>936</v>
      </c>
      <c r="M68" s="142" t="s">
        <v>936</v>
      </c>
      <c r="N68" s="142" t="s">
        <v>936</v>
      </c>
      <c r="O68" s="142" t="s">
        <v>936</v>
      </c>
      <c r="P68" s="142" t="s">
        <v>936</v>
      </c>
      <c r="Q68" s="142" t="s">
        <v>936</v>
      </c>
      <c r="R68" s="142" t="s">
        <v>936</v>
      </c>
      <c r="S68" s="142" t="s">
        <v>936</v>
      </c>
      <c r="T68" s="142" t="s">
        <v>936</v>
      </c>
      <c r="U68" s="142" t="s">
        <v>936</v>
      </c>
      <c r="V68" s="142" t="s">
        <v>936</v>
      </c>
      <c r="W68" s="142" t="s">
        <v>936</v>
      </c>
      <c r="X68" s="142" t="s">
        <v>936</v>
      </c>
      <c r="Y68" s="142" t="s">
        <v>936</v>
      </c>
      <c r="Z68" s="142" t="s">
        <v>936</v>
      </c>
      <c r="AA68" s="142" t="s">
        <v>936</v>
      </c>
      <c r="AB68" s="142" t="s">
        <v>936</v>
      </c>
      <c r="AC68" s="142" t="s">
        <v>936</v>
      </c>
      <c r="AD68" s="142" t="s">
        <v>936</v>
      </c>
      <c r="AE68" s="142" t="s">
        <v>936</v>
      </c>
      <c r="AF68" s="142" t="s">
        <v>936</v>
      </c>
      <c r="AG68" s="142" t="s">
        <v>936</v>
      </c>
      <c r="AH68" s="142" t="s">
        <v>936</v>
      </c>
      <c r="AI68" s="142" t="s">
        <v>936</v>
      </c>
      <c r="AJ68" s="142" t="s">
        <v>936</v>
      </c>
      <c r="AK68" s="142" t="s">
        <v>936</v>
      </c>
      <c r="AL68" s="142" t="s">
        <v>936</v>
      </c>
      <c r="AM68" s="142" t="s">
        <v>936</v>
      </c>
      <c r="AN68" s="142" t="s">
        <v>936</v>
      </c>
      <c r="AO68" s="142" t="s">
        <v>936</v>
      </c>
      <c r="AP68" s="142" t="s">
        <v>936</v>
      </c>
      <c r="AQ68" s="142" t="s">
        <v>936</v>
      </c>
      <c r="AR68" s="142" t="s">
        <v>936</v>
      </c>
      <c r="AS68" s="142" t="s">
        <v>936</v>
      </c>
    </row>
    <row r="69" spans="1:45" ht="52.5">
      <c r="A69" s="112" t="s">
        <v>942</v>
      </c>
      <c r="B69" s="141" t="s">
        <v>943</v>
      </c>
      <c r="C69" s="142"/>
      <c r="D69" s="142" t="s">
        <v>936</v>
      </c>
      <c r="E69" s="142" t="s">
        <v>936</v>
      </c>
      <c r="F69" s="142" t="s">
        <v>936</v>
      </c>
      <c r="G69" s="142" t="s">
        <v>936</v>
      </c>
      <c r="H69" s="142" t="s">
        <v>936</v>
      </c>
      <c r="I69" s="142" t="s">
        <v>936</v>
      </c>
      <c r="J69" s="142" t="s">
        <v>936</v>
      </c>
      <c r="K69" s="142" t="s">
        <v>936</v>
      </c>
      <c r="L69" s="142" t="s">
        <v>936</v>
      </c>
      <c r="M69" s="142" t="s">
        <v>936</v>
      </c>
      <c r="N69" s="142" t="s">
        <v>936</v>
      </c>
      <c r="O69" s="142" t="s">
        <v>936</v>
      </c>
      <c r="P69" s="142" t="s">
        <v>936</v>
      </c>
      <c r="Q69" s="142" t="s">
        <v>936</v>
      </c>
      <c r="R69" s="142" t="s">
        <v>936</v>
      </c>
      <c r="S69" s="142" t="s">
        <v>936</v>
      </c>
      <c r="T69" s="142" t="s">
        <v>936</v>
      </c>
      <c r="U69" s="142" t="s">
        <v>936</v>
      </c>
      <c r="V69" s="142" t="s">
        <v>936</v>
      </c>
      <c r="W69" s="142" t="s">
        <v>936</v>
      </c>
      <c r="X69" s="142" t="s">
        <v>936</v>
      </c>
      <c r="Y69" s="142" t="s">
        <v>936</v>
      </c>
      <c r="Z69" s="142" t="s">
        <v>936</v>
      </c>
      <c r="AA69" s="142" t="s">
        <v>936</v>
      </c>
      <c r="AB69" s="142" t="s">
        <v>936</v>
      </c>
      <c r="AC69" s="142" t="s">
        <v>936</v>
      </c>
      <c r="AD69" s="142" t="s">
        <v>936</v>
      </c>
      <c r="AE69" s="142" t="s">
        <v>936</v>
      </c>
      <c r="AF69" s="142" t="s">
        <v>936</v>
      </c>
      <c r="AG69" s="142" t="s">
        <v>936</v>
      </c>
      <c r="AH69" s="142" t="s">
        <v>936</v>
      </c>
      <c r="AI69" s="142" t="s">
        <v>936</v>
      </c>
      <c r="AJ69" s="142" t="s">
        <v>936</v>
      </c>
      <c r="AK69" s="142" t="s">
        <v>936</v>
      </c>
      <c r="AL69" s="142" t="s">
        <v>936</v>
      </c>
      <c r="AM69" s="142" t="s">
        <v>936</v>
      </c>
      <c r="AN69" s="142" t="s">
        <v>936</v>
      </c>
      <c r="AO69" s="142" t="s">
        <v>936</v>
      </c>
      <c r="AP69" s="142" t="s">
        <v>936</v>
      </c>
      <c r="AQ69" s="142" t="s">
        <v>936</v>
      </c>
      <c r="AR69" s="142" t="s">
        <v>936</v>
      </c>
      <c r="AS69" s="142" t="s">
        <v>936</v>
      </c>
    </row>
    <row r="70" spans="1:45" ht="52.5">
      <c r="A70" s="112" t="s">
        <v>944</v>
      </c>
      <c r="B70" s="141" t="s">
        <v>945</v>
      </c>
      <c r="C70" s="142"/>
      <c r="D70" s="142" t="s">
        <v>936</v>
      </c>
      <c r="E70" s="142" t="s">
        <v>936</v>
      </c>
      <c r="F70" s="142" t="s">
        <v>936</v>
      </c>
      <c r="G70" s="142" t="s">
        <v>936</v>
      </c>
      <c r="H70" s="142" t="s">
        <v>936</v>
      </c>
      <c r="I70" s="142" t="s">
        <v>936</v>
      </c>
      <c r="J70" s="142" t="s">
        <v>936</v>
      </c>
      <c r="K70" s="142" t="s">
        <v>936</v>
      </c>
      <c r="L70" s="142" t="s">
        <v>936</v>
      </c>
      <c r="M70" s="142" t="s">
        <v>936</v>
      </c>
      <c r="N70" s="142" t="s">
        <v>936</v>
      </c>
      <c r="O70" s="142" t="s">
        <v>936</v>
      </c>
      <c r="P70" s="142" t="s">
        <v>936</v>
      </c>
      <c r="Q70" s="142" t="s">
        <v>936</v>
      </c>
      <c r="R70" s="142" t="s">
        <v>936</v>
      </c>
      <c r="S70" s="142" t="s">
        <v>936</v>
      </c>
      <c r="T70" s="142" t="s">
        <v>936</v>
      </c>
      <c r="U70" s="142" t="s">
        <v>936</v>
      </c>
      <c r="V70" s="142" t="s">
        <v>936</v>
      </c>
      <c r="W70" s="142" t="s">
        <v>936</v>
      </c>
      <c r="X70" s="142" t="s">
        <v>936</v>
      </c>
      <c r="Y70" s="142" t="s">
        <v>936</v>
      </c>
      <c r="Z70" s="142" t="s">
        <v>936</v>
      </c>
      <c r="AA70" s="142" t="s">
        <v>936</v>
      </c>
      <c r="AB70" s="142" t="s">
        <v>936</v>
      </c>
      <c r="AC70" s="142" t="s">
        <v>936</v>
      </c>
      <c r="AD70" s="142" t="s">
        <v>936</v>
      </c>
      <c r="AE70" s="142" t="s">
        <v>936</v>
      </c>
      <c r="AF70" s="142" t="s">
        <v>936</v>
      </c>
      <c r="AG70" s="142" t="s">
        <v>936</v>
      </c>
      <c r="AH70" s="142" t="s">
        <v>936</v>
      </c>
      <c r="AI70" s="142" t="s">
        <v>936</v>
      </c>
      <c r="AJ70" s="142" t="s">
        <v>936</v>
      </c>
      <c r="AK70" s="142" t="s">
        <v>936</v>
      </c>
      <c r="AL70" s="142" t="s">
        <v>936</v>
      </c>
      <c r="AM70" s="142" t="s">
        <v>936</v>
      </c>
      <c r="AN70" s="142" t="s">
        <v>936</v>
      </c>
      <c r="AO70" s="142" t="s">
        <v>936</v>
      </c>
      <c r="AP70" s="142" t="s">
        <v>936</v>
      </c>
      <c r="AQ70" s="142" t="s">
        <v>936</v>
      </c>
      <c r="AR70" s="142" t="s">
        <v>936</v>
      </c>
      <c r="AS70" s="142" t="s">
        <v>936</v>
      </c>
    </row>
    <row r="71" spans="1:45" ht="31.5">
      <c r="A71" s="112" t="s">
        <v>946</v>
      </c>
      <c r="B71" s="141" t="s">
        <v>947</v>
      </c>
      <c r="C71" s="142"/>
      <c r="D71" s="142" t="s">
        <v>936</v>
      </c>
      <c r="E71" s="142" t="s">
        <v>936</v>
      </c>
      <c r="F71" s="142" t="s">
        <v>936</v>
      </c>
      <c r="G71" s="142" t="s">
        <v>936</v>
      </c>
      <c r="H71" s="142" t="s">
        <v>936</v>
      </c>
      <c r="I71" s="142" t="s">
        <v>936</v>
      </c>
      <c r="J71" s="142" t="s">
        <v>936</v>
      </c>
      <c r="K71" s="142" t="s">
        <v>936</v>
      </c>
      <c r="L71" s="142" t="s">
        <v>936</v>
      </c>
      <c r="M71" s="142" t="s">
        <v>936</v>
      </c>
      <c r="N71" s="142" t="s">
        <v>936</v>
      </c>
      <c r="O71" s="142" t="s">
        <v>936</v>
      </c>
      <c r="P71" s="142" t="s">
        <v>936</v>
      </c>
      <c r="Q71" s="142" t="s">
        <v>936</v>
      </c>
      <c r="R71" s="142" t="s">
        <v>936</v>
      </c>
      <c r="S71" s="142" t="s">
        <v>936</v>
      </c>
      <c r="T71" s="142" t="s">
        <v>936</v>
      </c>
      <c r="U71" s="142" t="s">
        <v>936</v>
      </c>
      <c r="V71" s="142" t="s">
        <v>936</v>
      </c>
      <c r="W71" s="142" t="s">
        <v>936</v>
      </c>
      <c r="X71" s="142" t="s">
        <v>936</v>
      </c>
      <c r="Y71" s="142" t="s">
        <v>936</v>
      </c>
      <c r="Z71" s="142" t="s">
        <v>936</v>
      </c>
      <c r="AA71" s="142" t="s">
        <v>936</v>
      </c>
      <c r="AB71" s="142" t="s">
        <v>936</v>
      </c>
      <c r="AC71" s="142" t="s">
        <v>936</v>
      </c>
      <c r="AD71" s="142" t="s">
        <v>936</v>
      </c>
      <c r="AE71" s="142" t="s">
        <v>936</v>
      </c>
      <c r="AF71" s="142" t="s">
        <v>936</v>
      </c>
      <c r="AG71" s="142" t="s">
        <v>936</v>
      </c>
      <c r="AH71" s="142" t="s">
        <v>936</v>
      </c>
      <c r="AI71" s="142" t="s">
        <v>936</v>
      </c>
      <c r="AJ71" s="142" t="s">
        <v>936</v>
      </c>
      <c r="AK71" s="142" t="s">
        <v>936</v>
      </c>
      <c r="AL71" s="142" t="s">
        <v>936</v>
      </c>
      <c r="AM71" s="142" t="s">
        <v>936</v>
      </c>
      <c r="AN71" s="142" t="s">
        <v>936</v>
      </c>
      <c r="AO71" s="142" t="s">
        <v>936</v>
      </c>
      <c r="AP71" s="142" t="s">
        <v>936</v>
      </c>
      <c r="AQ71" s="142" t="s">
        <v>936</v>
      </c>
      <c r="AR71" s="142" t="s">
        <v>936</v>
      </c>
      <c r="AS71" s="142" t="s">
        <v>936</v>
      </c>
    </row>
    <row r="72" spans="1:45" ht="42">
      <c r="A72" s="112" t="s">
        <v>948</v>
      </c>
      <c r="B72" s="141" t="s">
        <v>949</v>
      </c>
      <c r="C72" s="142"/>
      <c r="D72" s="142" t="s">
        <v>936</v>
      </c>
      <c r="E72" s="142" t="s">
        <v>936</v>
      </c>
      <c r="F72" s="142" t="s">
        <v>936</v>
      </c>
      <c r="G72" s="142" t="s">
        <v>936</v>
      </c>
      <c r="H72" s="142" t="s">
        <v>936</v>
      </c>
      <c r="I72" s="142" t="s">
        <v>936</v>
      </c>
      <c r="J72" s="142" t="s">
        <v>936</v>
      </c>
      <c r="K72" s="142" t="s">
        <v>936</v>
      </c>
      <c r="L72" s="142" t="s">
        <v>936</v>
      </c>
      <c r="M72" s="142" t="s">
        <v>936</v>
      </c>
      <c r="N72" s="142" t="s">
        <v>936</v>
      </c>
      <c r="O72" s="142" t="s">
        <v>936</v>
      </c>
      <c r="P72" s="142" t="s">
        <v>936</v>
      </c>
      <c r="Q72" s="142" t="s">
        <v>936</v>
      </c>
      <c r="R72" s="142" t="s">
        <v>936</v>
      </c>
      <c r="S72" s="142" t="s">
        <v>936</v>
      </c>
      <c r="T72" s="142" t="s">
        <v>936</v>
      </c>
      <c r="U72" s="142" t="s">
        <v>936</v>
      </c>
      <c r="V72" s="142" t="s">
        <v>936</v>
      </c>
      <c r="W72" s="142" t="s">
        <v>936</v>
      </c>
      <c r="X72" s="142" t="s">
        <v>936</v>
      </c>
      <c r="Y72" s="142" t="s">
        <v>936</v>
      </c>
      <c r="Z72" s="142" t="s">
        <v>936</v>
      </c>
      <c r="AA72" s="142" t="s">
        <v>936</v>
      </c>
      <c r="AB72" s="142" t="s">
        <v>936</v>
      </c>
      <c r="AC72" s="142" t="s">
        <v>936</v>
      </c>
      <c r="AD72" s="142" t="s">
        <v>936</v>
      </c>
      <c r="AE72" s="142" t="s">
        <v>936</v>
      </c>
      <c r="AF72" s="142" t="s">
        <v>936</v>
      </c>
      <c r="AG72" s="142" t="s">
        <v>936</v>
      </c>
      <c r="AH72" s="142" t="s">
        <v>936</v>
      </c>
      <c r="AI72" s="142" t="s">
        <v>936</v>
      </c>
      <c r="AJ72" s="142" t="s">
        <v>936</v>
      </c>
      <c r="AK72" s="142" t="s">
        <v>936</v>
      </c>
      <c r="AL72" s="142" t="s">
        <v>936</v>
      </c>
      <c r="AM72" s="142" t="s">
        <v>936</v>
      </c>
      <c r="AN72" s="142" t="s">
        <v>936</v>
      </c>
      <c r="AO72" s="142" t="s">
        <v>936</v>
      </c>
      <c r="AP72" s="142" t="s">
        <v>936</v>
      </c>
      <c r="AQ72" s="142" t="s">
        <v>936</v>
      </c>
      <c r="AR72" s="142" t="s">
        <v>936</v>
      </c>
      <c r="AS72" s="142" t="s">
        <v>936</v>
      </c>
    </row>
    <row r="73" spans="1:45" ht="71.25" customHeight="1">
      <c r="A73" s="112" t="s">
        <v>425</v>
      </c>
      <c r="B73" s="141" t="s">
        <v>950</v>
      </c>
      <c r="C73" s="142"/>
      <c r="D73" s="142" t="s">
        <v>936</v>
      </c>
      <c r="E73" s="142" t="s">
        <v>936</v>
      </c>
      <c r="F73" s="142" t="s">
        <v>936</v>
      </c>
      <c r="G73" s="142" t="s">
        <v>936</v>
      </c>
      <c r="H73" s="142" t="s">
        <v>936</v>
      </c>
      <c r="I73" s="142" t="s">
        <v>936</v>
      </c>
      <c r="J73" s="142" t="s">
        <v>936</v>
      </c>
      <c r="K73" s="142" t="s">
        <v>936</v>
      </c>
      <c r="L73" s="142" t="s">
        <v>936</v>
      </c>
      <c r="M73" s="142" t="s">
        <v>936</v>
      </c>
      <c r="N73" s="142" t="s">
        <v>936</v>
      </c>
      <c r="O73" s="142" t="s">
        <v>936</v>
      </c>
      <c r="P73" s="142" t="s">
        <v>936</v>
      </c>
      <c r="Q73" s="142" t="s">
        <v>936</v>
      </c>
      <c r="R73" s="142" t="s">
        <v>936</v>
      </c>
      <c r="S73" s="142" t="s">
        <v>936</v>
      </c>
      <c r="T73" s="142" t="s">
        <v>936</v>
      </c>
      <c r="U73" s="142" t="s">
        <v>936</v>
      </c>
      <c r="V73" s="142" t="s">
        <v>936</v>
      </c>
      <c r="W73" s="142" t="s">
        <v>936</v>
      </c>
      <c r="X73" s="142" t="s">
        <v>936</v>
      </c>
      <c r="Y73" s="142" t="s">
        <v>936</v>
      </c>
      <c r="Z73" s="142" t="s">
        <v>936</v>
      </c>
      <c r="AA73" s="142" t="s">
        <v>936</v>
      </c>
      <c r="AB73" s="142" t="s">
        <v>936</v>
      </c>
      <c r="AC73" s="142" t="s">
        <v>936</v>
      </c>
      <c r="AD73" s="142" t="s">
        <v>936</v>
      </c>
      <c r="AE73" s="142" t="s">
        <v>936</v>
      </c>
      <c r="AF73" s="142" t="s">
        <v>936</v>
      </c>
      <c r="AG73" s="142" t="s">
        <v>936</v>
      </c>
      <c r="AH73" s="142" t="s">
        <v>936</v>
      </c>
      <c r="AI73" s="142" t="s">
        <v>936</v>
      </c>
      <c r="AJ73" s="142" t="s">
        <v>936</v>
      </c>
      <c r="AK73" s="142" t="s">
        <v>936</v>
      </c>
      <c r="AL73" s="142" t="s">
        <v>936</v>
      </c>
      <c r="AM73" s="142" t="s">
        <v>936</v>
      </c>
      <c r="AN73" s="142" t="s">
        <v>936</v>
      </c>
      <c r="AO73" s="142" t="s">
        <v>936</v>
      </c>
      <c r="AP73" s="142" t="s">
        <v>936</v>
      </c>
      <c r="AQ73" s="142" t="s">
        <v>936</v>
      </c>
      <c r="AR73" s="142" t="s">
        <v>936</v>
      </c>
      <c r="AS73" s="142" t="s">
        <v>936</v>
      </c>
    </row>
    <row r="74" spans="1:45" ht="63">
      <c r="A74" s="112" t="s">
        <v>951</v>
      </c>
      <c r="B74" s="141" t="s">
        <v>952</v>
      </c>
      <c r="C74" s="142"/>
      <c r="D74" s="142" t="s">
        <v>936</v>
      </c>
      <c r="E74" s="142" t="s">
        <v>936</v>
      </c>
      <c r="F74" s="142" t="s">
        <v>936</v>
      </c>
      <c r="G74" s="142" t="s">
        <v>936</v>
      </c>
      <c r="H74" s="142" t="s">
        <v>936</v>
      </c>
      <c r="I74" s="142" t="s">
        <v>936</v>
      </c>
      <c r="J74" s="142" t="s">
        <v>936</v>
      </c>
      <c r="K74" s="142" t="s">
        <v>936</v>
      </c>
      <c r="L74" s="142" t="s">
        <v>936</v>
      </c>
      <c r="M74" s="142" t="s">
        <v>936</v>
      </c>
      <c r="N74" s="142" t="s">
        <v>936</v>
      </c>
      <c r="O74" s="142" t="s">
        <v>936</v>
      </c>
      <c r="P74" s="142" t="s">
        <v>936</v>
      </c>
      <c r="Q74" s="142" t="s">
        <v>936</v>
      </c>
      <c r="R74" s="142" t="s">
        <v>936</v>
      </c>
      <c r="S74" s="142" t="s">
        <v>936</v>
      </c>
      <c r="T74" s="142" t="s">
        <v>936</v>
      </c>
      <c r="U74" s="142" t="s">
        <v>936</v>
      </c>
      <c r="V74" s="142" t="s">
        <v>936</v>
      </c>
      <c r="W74" s="142" t="s">
        <v>936</v>
      </c>
      <c r="X74" s="142" t="s">
        <v>936</v>
      </c>
      <c r="Y74" s="142" t="s">
        <v>936</v>
      </c>
      <c r="Z74" s="142" t="s">
        <v>936</v>
      </c>
      <c r="AA74" s="142" t="s">
        <v>936</v>
      </c>
      <c r="AB74" s="142" t="s">
        <v>936</v>
      </c>
      <c r="AC74" s="142" t="s">
        <v>936</v>
      </c>
      <c r="AD74" s="142" t="s">
        <v>936</v>
      </c>
      <c r="AE74" s="142" t="s">
        <v>936</v>
      </c>
      <c r="AF74" s="142" t="s">
        <v>936</v>
      </c>
      <c r="AG74" s="142" t="s">
        <v>936</v>
      </c>
      <c r="AH74" s="142" t="s">
        <v>936</v>
      </c>
      <c r="AI74" s="142" t="s">
        <v>936</v>
      </c>
      <c r="AJ74" s="142" t="s">
        <v>936</v>
      </c>
      <c r="AK74" s="142" t="s">
        <v>936</v>
      </c>
      <c r="AL74" s="142" t="s">
        <v>936</v>
      </c>
      <c r="AM74" s="142" t="s">
        <v>936</v>
      </c>
      <c r="AN74" s="142" t="s">
        <v>936</v>
      </c>
      <c r="AO74" s="142" t="s">
        <v>936</v>
      </c>
      <c r="AP74" s="142" t="s">
        <v>936</v>
      </c>
      <c r="AQ74" s="142" t="s">
        <v>936</v>
      </c>
      <c r="AR74" s="142" t="s">
        <v>936</v>
      </c>
      <c r="AS74" s="142" t="s">
        <v>936</v>
      </c>
    </row>
    <row r="75" spans="1:45" ht="63">
      <c r="A75" s="112" t="s">
        <v>953</v>
      </c>
      <c r="B75" s="141" t="s">
        <v>954</v>
      </c>
      <c r="C75" s="142"/>
      <c r="D75" s="142" t="s">
        <v>936</v>
      </c>
      <c r="E75" s="142" t="s">
        <v>936</v>
      </c>
      <c r="F75" s="142" t="s">
        <v>936</v>
      </c>
      <c r="G75" s="142" t="s">
        <v>936</v>
      </c>
      <c r="H75" s="142" t="s">
        <v>936</v>
      </c>
      <c r="I75" s="142" t="s">
        <v>936</v>
      </c>
      <c r="J75" s="142" t="s">
        <v>936</v>
      </c>
      <c r="K75" s="142" t="s">
        <v>936</v>
      </c>
      <c r="L75" s="142" t="s">
        <v>936</v>
      </c>
      <c r="M75" s="142" t="s">
        <v>936</v>
      </c>
      <c r="N75" s="142" t="s">
        <v>936</v>
      </c>
      <c r="O75" s="142" t="s">
        <v>936</v>
      </c>
      <c r="P75" s="142" t="s">
        <v>936</v>
      </c>
      <c r="Q75" s="142" t="s">
        <v>936</v>
      </c>
      <c r="R75" s="142" t="s">
        <v>936</v>
      </c>
      <c r="S75" s="142" t="s">
        <v>936</v>
      </c>
      <c r="T75" s="142" t="s">
        <v>936</v>
      </c>
      <c r="U75" s="142" t="s">
        <v>936</v>
      </c>
      <c r="V75" s="142" t="s">
        <v>936</v>
      </c>
      <c r="W75" s="142" t="s">
        <v>936</v>
      </c>
      <c r="X75" s="142" t="s">
        <v>936</v>
      </c>
      <c r="Y75" s="142" t="s">
        <v>936</v>
      </c>
      <c r="Z75" s="142" t="s">
        <v>936</v>
      </c>
      <c r="AA75" s="142" t="s">
        <v>936</v>
      </c>
      <c r="AB75" s="142" t="s">
        <v>936</v>
      </c>
      <c r="AC75" s="142" t="s">
        <v>936</v>
      </c>
      <c r="AD75" s="142" t="s">
        <v>936</v>
      </c>
      <c r="AE75" s="142" t="s">
        <v>936</v>
      </c>
      <c r="AF75" s="142" t="s">
        <v>936</v>
      </c>
      <c r="AG75" s="142" t="s">
        <v>936</v>
      </c>
      <c r="AH75" s="142" t="s">
        <v>936</v>
      </c>
      <c r="AI75" s="142" t="s">
        <v>936</v>
      </c>
      <c r="AJ75" s="142" t="s">
        <v>936</v>
      </c>
      <c r="AK75" s="142" t="s">
        <v>936</v>
      </c>
      <c r="AL75" s="142" t="s">
        <v>936</v>
      </c>
      <c r="AM75" s="142" t="s">
        <v>936</v>
      </c>
      <c r="AN75" s="142" t="s">
        <v>936</v>
      </c>
      <c r="AO75" s="142" t="s">
        <v>936</v>
      </c>
      <c r="AP75" s="142" t="s">
        <v>936</v>
      </c>
      <c r="AQ75" s="142" t="s">
        <v>936</v>
      </c>
      <c r="AR75" s="142" t="s">
        <v>936</v>
      </c>
      <c r="AS75" s="142" t="s">
        <v>936</v>
      </c>
    </row>
    <row r="76" spans="1:45" ht="38.25" customHeight="1">
      <c r="A76" s="112" t="s">
        <v>423</v>
      </c>
      <c r="B76" s="141" t="s">
        <v>955</v>
      </c>
      <c r="C76" s="142"/>
      <c r="D76" s="142" t="s">
        <v>936</v>
      </c>
      <c r="E76" s="142" t="s">
        <v>936</v>
      </c>
      <c r="F76" s="142" t="s">
        <v>936</v>
      </c>
      <c r="G76" s="142" t="s">
        <v>936</v>
      </c>
      <c r="H76" s="142" t="s">
        <v>936</v>
      </c>
      <c r="I76" s="142" t="s">
        <v>936</v>
      </c>
      <c r="J76" s="142" t="s">
        <v>936</v>
      </c>
      <c r="K76" s="142" t="s">
        <v>936</v>
      </c>
      <c r="L76" s="142" t="s">
        <v>936</v>
      </c>
      <c r="M76" s="142" t="s">
        <v>936</v>
      </c>
      <c r="N76" s="142" t="s">
        <v>936</v>
      </c>
      <c r="O76" s="142" t="s">
        <v>936</v>
      </c>
      <c r="P76" s="142" t="s">
        <v>936</v>
      </c>
      <c r="Q76" s="142" t="s">
        <v>936</v>
      </c>
      <c r="R76" s="142" t="s">
        <v>936</v>
      </c>
      <c r="S76" s="142" t="s">
        <v>936</v>
      </c>
      <c r="T76" s="142" t="s">
        <v>936</v>
      </c>
      <c r="U76" s="142" t="s">
        <v>936</v>
      </c>
      <c r="V76" s="142" t="s">
        <v>936</v>
      </c>
      <c r="W76" s="142" t="s">
        <v>936</v>
      </c>
      <c r="X76" s="142" t="s">
        <v>936</v>
      </c>
      <c r="Y76" s="142" t="s">
        <v>936</v>
      </c>
      <c r="Z76" s="142" t="s">
        <v>936</v>
      </c>
      <c r="AA76" s="142" t="s">
        <v>936</v>
      </c>
      <c r="AB76" s="142" t="s">
        <v>936</v>
      </c>
      <c r="AC76" s="142" t="s">
        <v>936</v>
      </c>
      <c r="AD76" s="142" t="s">
        <v>936</v>
      </c>
      <c r="AE76" s="142" t="s">
        <v>936</v>
      </c>
      <c r="AF76" s="142" t="s">
        <v>936</v>
      </c>
      <c r="AG76" s="142" t="s">
        <v>936</v>
      </c>
      <c r="AH76" s="142" t="s">
        <v>936</v>
      </c>
      <c r="AI76" s="142" t="s">
        <v>936</v>
      </c>
      <c r="AJ76" s="142" t="s">
        <v>936</v>
      </c>
      <c r="AK76" s="142" t="s">
        <v>936</v>
      </c>
      <c r="AL76" s="142" t="s">
        <v>936</v>
      </c>
      <c r="AM76" s="142" t="s">
        <v>936</v>
      </c>
      <c r="AN76" s="142" t="s">
        <v>936</v>
      </c>
      <c r="AO76" s="142" t="s">
        <v>936</v>
      </c>
      <c r="AP76" s="142" t="s">
        <v>936</v>
      </c>
      <c r="AQ76" s="142" t="s">
        <v>936</v>
      </c>
      <c r="AR76" s="142" t="s">
        <v>936</v>
      </c>
      <c r="AS76" s="142" t="s">
        <v>936</v>
      </c>
    </row>
    <row r="77" spans="1:45" ht="42">
      <c r="A77" s="112" t="s">
        <v>846</v>
      </c>
      <c r="B77" s="141" t="s">
        <v>956</v>
      </c>
      <c r="C77" s="142"/>
      <c r="D77" s="142" t="s">
        <v>936</v>
      </c>
      <c r="E77" s="142" t="s">
        <v>936</v>
      </c>
      <c r="F77" s="142" t="s">
        <v>936</v>
      </c>
      <c r="G77" s="142" t="s">
        <v>936</v>
      </c>
      <c r="H77" s="142" t="s">
        <v>936</v>
      </c>
      <c r="I77" s="142" t="s">
        <v>936</v>
      </c>
      <c r="J77" s="142" t="s">
        <v>936</v>
      </c>
      <c r="K77" s="142" t="s">
        <v>936</v>
      </c>
      <c r="L77" s="142" t="s">
        <v>936</v>
      </c>
      <c r="M77" s="142" t="s">
        <v>936</v>
      </c>
      <c r="N77" s="142" t="s">
        <v>936</v>
      </c>
      <c r="O77" s="142" t="s">
        <v>936</v>
      </c>
      <c r="P77" s="142" t="s">
        <v>936</v>
      </c>
      <c r="Q77" s="142" t="s">
        <v>936</v>
      </c>
      <c r="R77" s="142" t="s">
        <v>936</v>
      </c>
      <c r="S77" s="142" t="s">
        <v>936</v>
      </c>
      <c r="T77" s="142" t="s">
        <v>936</v>
      </c>
      <c r="U77" s="142" t="s">
        <v>936</v>
      </c>
      <c r="V77" s="142" t="s">
        <v>936</v>
      </c>
      <c r="W77" s="142" t="s">
        <v>936</v>
      </c>
      <c r="X77" s="142" t="s">
        <v>936</v>
      </c>
      <c r="Y77" s="142" t="s">
        <v>936</v>
      </c>
      <c r="Z77" s="142" t="s">
        <v>936</v>
      </c>
      <c r="AA77" s="142" t="s">
        <v>936</v>
      </c>
      <c r="AB77" s="142" t="s">
        <v>936</v>
      </c>
      <c r="AC77" s="142" t="s">
        <v>936</v>
      </c>
      <c r="AD77" s="142" t="s">
        <v>936</v>
      </c>
      <c r="AE77" s="142" t="s">
        <v>936</v>
      </c>
      <c r="AF77" s="142" t="s">
        <v>936</v>
      </c>
      <c r="AG77" s="142" t="s">
        <v>936</v>
      </c>
      <c r="AH77" s="142" t="s">
        <v>936</v>
      </c>
      <c r="AI77" s="142" t="s">
        <v>936</v>
      </c>
      <c r="AJ77" s="142" t="s">
        <v>936</v>
      </c>
      <c r="AK77" s="142" t="s">
        <v>936</v>
      </c>
      <c r="AL77" s="142" t="s">
        <v>936</v>
      </c>
      <c r="AM77" s="142" t="s">
        <v>936</v>
      </c>
      <c r="AN77" s="142" t="s">
        <v>936</v>
      </c>
      <c r="AO77" s="142" t="s">
        <v>936</v>
      </c>
      <c r="AP77" s="142" t="s">
        <v>936</v>
      </c>
      <c r="AQ77" s="142" t="s">
        <v>936</v>
      </c>
      <c r="AR77" s="142" t="s">
        <v>936</v>
      </c>
      <c r="AS77" s="142" t="s">
        <v>936</v>
      </c>
    </row>
    <row r="78" spans="1:45" ht="21">
      <c r="A78" s="112" t="s">
        <v>845</v>
      </c>
      <c r="B78" s="141" t="s">
        <v>957</v>
      </c>
      <c r="C78" s="142"/>
      <c r="D78" s="142" t="s">
        <v>936</v>
      </c>
      <c r="E78" s="142" t="s">
        <v>936</v>
      </c>
      <c r="F78" s="142" t="s">
        <v>936</v>
      </c>
      <c r="G78" s="142" t="s">
        <v>936</v>
      </c>
      <c r="H78" s="142" t="s">
        <v>936</v>
      </c>
      <c r="I78" s="142" t="s">
        <v>936</v>
      </c>
      <c r="J78" s="142" t="s">
        <v>936</v>
      </c>
      <c r="K78" s="142" t="s">
        <v>936</v>
      </c>
      <c r="L78" s="142" t="s">
        <v>936</v>
      </c>
      <c r="M78" s="142" t="s">
        <v>936</v>
      </c>
      <c r="N78" s="142" t="s">
        <v>936</v>
      </c>
      <c r="O78" s="142" t="s">
        <v>936</v>
      </c>
      <c r="P78" s="142" t="s">
        <v>936</v>
      </c>
      <c r="Q78" s="142" t="s">
        <v>936</v>
      </c>
      <c r="R78" s="142" t="s">
        <v>936</v>
      </c>
      <c r="S78" s="142" t="s">
        <v>936</v>
      </c>
      <c r="T78" s="142" t="s">
        <v>936</v>
      </c>
      <c r="U78" s="142" t="s">
        <v>936</v>
      </c>
      <c r="V78" s="142" t="s">
        <v>936</v>
      </c>
      <c r="W78" s="142" t="s">
        <v>936</v>
      </c>
      <c r="X78" s="142" t="s">
        <v>936</v>
      </c>
      <c r="Y78" s="142" t="s">
        <v>936</v>
      </c>
      <c r="Z78" s="142" t="s">
        <v>936</v>
      </c>
      <c r="AA78" s="142" t="s">
        <v>936</v>
      </c>
      <c r="AB78" s="142" t="s">
        <v>936</v>
      </c>
      <c r="AC78" s="142" t="s">
        <v>936</v>
      </c>
      <c r="AD78" s="142" t="s">
        <v>936</v>
      </c>
      <c r="AE78" s="142" t="s">
        <v>936</v>
      </c>
      <c r="AF78" s="142" t="s">
        <v>936</v>
      </c>
      <c r="AG78" s="142" t="s">
        <v>936</v>
      </c>
      <c r="AH78" s="142" t="s">
        <v>936</v>
      </c>
      <c r="AI78" s="142" t="s">
        <v>936</v>
      </c>
      <c r="AJ78" s="142" t="s">
        <v>936</v>
      </c>
      <c r="AK78" s="142" t="s">
        <v>936</v>
      </c>
      <c r="AL78" s="142" t="s">
        <v>936</v>
      </c>
      <c r="AM78" s="142" t="s">
        <v>936</v>
      </c>
      <c r="AN78" s="142" t="s">
        <v>936</v>
      </c>
      <c r="AO78" s="142" t="s">
        <v>936</v>
      </c>
      <c r="AP78" s="142" t="s">
        <v>936</v>
      </c>
      <c r="AQ78" s="142" t="s">
        <v>936</v>
      </c>
      <c r="AR78" s="142" t="s">
        <v>936</v>
      </c>
      <c r="AS78" s="142" t="s">
        <v>936</v>
      </c>
    </row>
    <row r="82" spans="2:10" ht="15.75">
      <c r="B82" s="2" t="s">
        <v>972</v>
      </c>
      <c r="G82" s="58"/>
      <c r="H82" s="58"/>
      <c r="I82" s="58"/>
      <c r="J82" s="2" t="s">
        <v>973</v>
      </c>
    </row>
  </sheetData>
  <sheetProtection/>
  <mergeCells count="40">
    <mergeCell ref="A4:AS4"/>
    <mergeCell ref="A19:C19"/>
    <mergeCell ref="S7:AC7"/>
    <mergeCell ref="A14:A17"/>
    <mergeCell ref="B14:B17"/>
    <mergeCell ref="C14:C17"/>
    <mergeCell ref="Z16:AA16"/>
    <mergeCell ref="L16:M16"/>
    <mergeCell ref="N16:O16"/>
    <mergeCell ref="X16:Y16"/>
    <mergeCell ref="D14:AS14"/>
    <mergeCell ref="D15:I15"/>
    <mergeCell ref="AB16:AC16"/>
    <mergeCell ref="AD16:AE16"/>
    <mergeCell ref="AF16:AG16"/>
    <mergeCell ref="F16:G16"/>
    <mergeCell ref="H16:I16"/>
    <mergeCell ref="J16:K16"/>
    <mergeCell ref="V15:AA15"/>
    <mergeCell ref="P16:Q16"/>
    <mergeCell ref="R16:S16"/>
    <mergeCell ref="T16:U16"/>
    <mergeCell ref="V16:W16"/>
    <mergeCell ref="D16:E16"/>
    <mergeCell ref="AP16:AQ16"/>
    <mergeCell ref="AR16:AS16"/>
    <mergeCell ref="AH16:AI16"/>
    <mergeCell ref="AJ16:AK16"/>
    <mergeCell ref="AL16:AM16"/>
    <mergeCell ref="AN16:AO16"/>
    <mergeCell ref="AO2:AS2"/>
    <mergeCell ref="V9:W9"/>
    <mergeCell ref="S6:AC6"/>
    <mergeCell ref="A3:AS3"/>
    <mergeCell ref="AB15:AG15"/>
    <mergeCell ref="AH15:AM15"/>
    <mergeCell ref="AN15:AS15"/>
    <mergeCell ref="T12:AG12"/>
    <mergeCell ref="J15:O15"/>
    <mergeCell ref="P15:U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Dmitry</cp:lastModifiedBy>
  <cp:lastPrinted>2019-08-06T12:30:08Z</cp:lastPrinted>
  <dcterms:created xsi:type="dcterms:W3CDTF">2011-01-11T10:25:48Z</dcterms:created>
  <dcterms:modified xsi:type="dcterms:W3CDTF">2019-08-06T12:30:18Z</dcterms:modified>
  <cp:category/>
  <cp:version/>
  <cp:contentType/>
  <cp:contentStatus/>
</cp:coreProperties>
</file>